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63\Сеть\ОТДЕЛЕНИЕ ПЛАТНЫХ УСЛУГ\2024 инвитро\"/>
    </mc:Choice>
  </mc:AlternateContent>
  <bookViews>
    <workbookView xWindow="0" yWindow="0" windowWidth="20730" windowHeight="11760"/>
  </bookViews>
  <sheets>
    <sheet name="Прейскурант" sheetId="1" r:id="rId1"/>
    <sheet name="Лист1" sheetId="2" r:id="rId2"/>
  </sheets>
  <externalReferences>
    <externalReference r:id="rId3"/>
    <externalReference r:id="rId4"/>
    <externalReference r:id="rId5"/>
  </externalReferences>
  <definedNames>
    <definedName name="_ftn1" localSheetId="0">Прейскурант!#REF!</definedName>
    <definedName name="_ftnref1" localSheetId="0">Прейскурант!$C$2036</definedName>
    <definedName name="OLE_LINK1" localSheetId="0">Прейскурант!#REF!</definedName>
    <definedName name="_xlnm.Print_Area" localSheetId="0">Прейскурант!$A$1:$H$2282</definedName>
  </definedNames>
  <calcPr calcId="162913"/>
</workbook>
</file>

<file path=xl/calcChain.xml><?xml version="1.0" encoding="utf-8"?>
<calcChain xmlns="http://schemas.openxmlformats.org/spreadsheetml/2006/main">
  <c r="K12" i="1" l="1"/>
  <c r="K5" i="1"/>
  <c r="K6" i="1"/>
  <c r="K7" i="1"/>
  <c r="K8" i="1"/>
  <c r="K9" i="1"/>
  <c r="K10" i="1"/>
  <c r="K11"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0" i="1"/>
  <c r="K1551" i="1"/>
  <c r="K1552" i="1"/>
  <c r="K1553" i="1"/>
  <c r="K1554" i="1"/>
  <c r="K1555" i="1"/>
  <c r="K1556" i="1"/>
  <c r="K1557" i="1"/>
  <c r="K1558" i="1"/>
  <c r="K1559" i="1"/>
  <c r="K1560" i="1"/>
  <c r="K1561" i="1"/>
  <c r="K1562" i="1"/>
  <c r="K1563" i="1"/>
  <c r="K1564" i="1"/>
  <c r="K1565" i="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K1610" i="1"/>
  <c r="K1611" i="1"/>
  <c r="K1612" i="1"/>
  <c r="K1613" i="1"/>
  <c r="K1614" i="1"/>
  <c r="K1615" i="1"/>
  <c r="K1616" i="1"/>
  <c r="K1617" i="1"/>
  <c r="K1618"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80" i="1"/>
  <c r="K2281" i="1"/>
  <c r="K2282" i="1"/>
  <c r="K4" i="1"/>
  <c r="M90" i="1" l="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0" i="1"/>
  <c r="M1741" i="1"/>
  <c r="M1742" i="1"/>
  <c r="M1743" i="1"/>
  <c r="M1744" i="1"/>
  <c r="M1745" i="1"/>
  <c r="M1746" i="1"/>
  <c r="M1747" i="1"/>
  <c r="M1748" i="1"/>
  <c r="M1749" i="1"/>
  <c r="M1750" i="1"/>
  <c r="M1751" i="1"/>
  <c r="M1752" i="1"/>
  <c r="M1753" i="1"/>
  <c r="M1754" i="1"/>
  <c r="M1755" i="1"/>
  <c r="M1756" i="1"/>
  <c r="M1757" i="1"/>
  <c r="M1758" i="1"/>
  <c r="M1759" i="1"/>
  <c r="M1760" i="1"/>
  <c r="M1761" i="1"/>
  <c r="M1762" i="1"/>
  <c r="M1763" i="1"/>
  <c r="M1764" i="1"/>
  <c r="M1765" i="1"/>
  <c r="M1766" i="1"/>
  <c r="M1767" i="1"/>
  <c r="M1768" i="1"/>
  <c r="M1769" i="1"/>
  <c r="M1770" i="1"/>
  <c r="M1771" i="1"/>
  <c r="M1772" i="1"/>
  <c r="M1773" i="1"/>
  <c r="M1774" i="1"/>
  <c r="M1775" i="1"/>
  <c r="M1776" i="1"/>
  <c r="M1777" i="1"/>
  <c r="M1778" i="1"/>
  <c r="M1779" i="1"/>
  <c r="M1780" i="1"/>
  <c r="M1781" i="1"/>
  <c r="M1782" i="1"/>
  <c r="M1783" i="1"/>
  <c r="M1784" i="1"/>
  <c r="M1785" i="1"/>
  <c r="M1786" i="1"/>
  <c r="M1787" i="1"/>
  <c r="M1788" i="1"/>
  <c r="M1789" i="1"/>
  <c r="M1790" i="1"/>
  <c r="M1791" i="1"/>
  <c r="M1792" i="1"/>
  <c r="M1793" i="1"/>
  <c r="M1794" i="1"/>
  <c r="M1795" i="1"/>
  <c r="M1796" i="1"/>
  <c r="M1797" i="1"/>
  <c r="M1798" i="1"/>
  <c r="M1799" i="1"/>
  <c r="M1800" i="1"/>
  <c r="M1801" i="1"/>
  <c r="M1802" i="1"/>
  <c r="M1803" i="1"/>
  <c r="M1804" i="1"/>
  <c r="M1805" i="1"/>
  <c r="M1806" i="1"/>
  <c r="M1807" i="1"/>
  <c r="M1808" i="1"/>
  <c r="M1809" i="1"/>
  <c r="M1810" i="1"/>
  <c r="M1811" i="1"/>
  <c r="M1812" i="1"/>
  <c r="M1813" i="1"/>
  <c r="M1814" i="1"/>
  <c r="M1815" i="1"/>
  <c r="M1816" i="1"/>
  <c r="M1817" i="1"/>
  <c r="M1818" i="1"/>
  <c r="M1819" i="1"/>
  <c r="M1820" i="1"/>
  <c r="M1821" i="1"/>
  <c r="M1822" i="1"/>
  <c r="M1823" i="1"/>
  <c r="M1824" i="1"/>
  <c r="M1825" i="1"/>
  <c r="M1826" i="1"/>
  <c r="M1827" i="1"/>
  <c r="M1828" i="1"/>
  <c r="M1829" i="1"/>
  <c r="M1830" i="1"/>
  <c r="M1831" i="1"/>
  <c r="M1832" i="1"/>
  <c r="M1833" i="1"/>
  <c r="M1834" i="1"/>
  <c r="M1835" i="1"/>
  <c r="M1836" i="1"/>
  <c r="M1837" i="1"/>
  <c r="M1838" i="1"/>
  <c r="M1839" i="1"/>
  <c r="M1840" i="1"/>
  <c r="M1841" i="1"/>
  <c r="M1842" i="1"/>
  <c r="M1843" i="1"/>
  <c r="M1844" i="1"/>
  <c r="M1845" i="1"/>
  <c r="M1846" i="1"/>
  <c r="M1847" i="1"/>
  <c r="M1848" i="1"/>
  <c r="M1849" i="1"/>
  <c r="M1850" i="1"/>
  <c r="M1851" i="1"/>
  <c r="M1852" i="1"/>
  <c r="M1853" i="1"/>
  <c r="M1854" i="1"/>
  <c r="M1855" i="1"/>
  <c r="M1856" i="1"/>
  <c r="M1857" i="1"/>
  <c r="M1858" i="1"/>
  <c r="M1859" i="1"/>
  <c r="M1860" i="1"/>
  <c r="M1861" i="1"/>
  <c r="M1862" i="1"/>
  <c r="M1863" i="1"/>
  <c r="M1864" i="1"/>
  <c r="M1865" i="1"/>
  <c r="M1866" i="1"/>
  <c r="M1867" i="1"/>
  <c r="M1868" i="1"/>
  <c r="M1869" i="1"/>
  <c r="M1870" i="1"/>
  <c r="M1871" i="1"/>
  <c r="M1872" i="1"/>
  <c r="M1873" i="1"/>
  <c r="M1874" i="1"/>
  <c r="M1875" i="1"/>
  <c r="M1876" i="1"/>
  <c r="M1877" i="1"/>
  <c r="M1878" i="1"/>
  <c r="M1879" i="1"/>
  <c r="M1880" i="1"/>
  <c r="M1881" i="1"/>
  <c r="M1882" i="1"/>
  <c r="M1883" i="1"/>
  <c r="M1884" i="1"/>
  <c r="M1885" i="1"/>
  <c r="M1886" i="1"/>
  <c r="M1887" i="1"/>
  <c r="M1888" i="1"/>
  <c r="M1889" i="1"/>
  <c r="M1890" i="1"/>
  <c r="M1891" i="1"/>
  <c r="M1892" i="1"/>
  <c r="M1893" i="1"/>
  <c r="M1894" i="1"/>
  <c r="M1895" i="1"/>
  <c r="M1896" i="1"/>
  <c r="M1897" i="1"/>
  <c r="M1898" i="1"/>
  <c r="M1899" i="1"/>
  <c r="M190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5"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15" i="1"/>
  <c r="M16" i="1"/>
  <c r="M17" i="1"/>
  <c r="M18" i="1"/>
  <c r="M19" i="1"/>
  <c r="M20" i="1"/>
  <c r="M21" i="1"/>
  <c r="M22" i="1"/>
  <c r="M23" i="1"/>
  <c r="M24" i="1"/>
  <c r="M25" i="1"/>
  <c r="M26" i="1"/>
  <c r="M8" i="1"/>
  <c r="M9" i="1"/>
  <c r="M10" i="1"/>
  <c r="M11" i="1"/>
  <c r="M12" i="1"/>
  <c r="M13" i="1"/>
  <c r="M14" i="1"/>
  <c r="M5" i="1"/>
  <c r="M6" i="1"/>
  <c r="M7" i="1"/>
  <c r="M4" i="1"/>
  <c r="N4" i="1"/>
  <c r="L112" i="1" l="1"/>
  <c r="O112" i="1" s="1"/>
  <c r="L116" i="1"/>
  <c r="O116" i="1" s="1"/>
  <c r="L180" i="1"/>
  <c r="O180" i="1" s="1"/>
  <c r="L184" i="1"/>
  <c r="O184" i="1" s="1"/>
  <c r="L240" i="1"/>
  <c r="O240" i="1" s="1"/>
  <c r="L296" i="1"/>
  <c r="O296" i="1" s="1"/>
  <c r="L356" i="1"/>
  <c r="O356" i="1" s="1"/>
  <c r="L388" i="1"/>
  <c r="O388" i="1" s="1"/>
  <c r="L416" i="1"/>
  <c r="O416" i="1" s="1"/>
  <c r="L444" i="1"/>
  <c r="O444" i="1" s="1"/>
  <c r="L532" i="1"/>
  <c r="O532" i="1" s="1"/>
  <c r="L576" i="1"/>
  <c r="O576" i="1" s="1"/>
  <c r="L596" i="1"/>
  <c r="O596" i="1" s="1"/>
  <c r="L636" i="1"/>
  <c r="O636" i="1" s="1"/>
  <c r="L637" i="1"/>
  <c r="O637" i="1" s="1"/>
  <c r="L652" i="1"/>
  <c r="O652" i="1" s="1"/>
  <c r="L653" i="1"/>
  <c r="O653" i="1" s="1"/>
  <c r="L668" i="1"/>
  <c r="O668" i="1" s="1"/>
  <c r="L669" i="1"/>
  <c r="O669" i="1" s="1"/>
  <c r="L684" i="1"/>
  <c r="O684" i="1" s="1"/>
  <c r="L685" i="1"/>
  <c r="O685" i="1" s="1"/>
  <c r="L700" i="1"/>
  <c r="O700" i="1" s="1"/>
  <c r="L701" i="1"/>
  <c r="O701" i="1" s="1"/>
  <c r="L716" i="1"/>
  <c r="O716" i="1" s="1"/>
  <c r="L717" i="1"/>
  <c r="O717" i="1" s="1"/>
  <c r="L732" i="1"/>
  <c r="O732" i="1" s="1"/>
  <c r="L733" i="1"/>
  <c r="O733" i="1" s="1"/>
  <c r="L748" i="1"/>
  <c r="O748" i="1" s="1"/>
  <c r="L749" i="1"/>
  <c r="O749" i="1" s="1"/>
  <c r="L764" i="1"/>
  <c r="O764" i="1" s="1"/>
  <c r="L765" i="1"/>
  <c r="O765" i="1" s="1"/>
  <c r="L780" i="1"/>
  <c r="O780" i="1" s="1"/>
  <c r="L781" i="1"/>
  <c r="O781" i="1" s="1"/>
  <c r="L796" i="1"/>
  <c r="O796" i="1" s="1"/>
  <c r="L797" i="1"/>
  <c r="O797" i="1" s="1"/>
  <c r="L812" i="1"/>
  <c r="O812" i="1" s="1"/>
  <c r="L813" i="1"/>
  <c r="O813" i="1" s="1"/>
  <c r="L828" i="1"/>
  <c r="O828" i="1" s="1"/>
  <c r="L829" i="1"/>
  <c r="O829" i="1" s="1"/>
  <c r="L844" i="1"/>
  <c r="O844" i="1" s="1"/>
  <c r="L845" i="1"/>
  <c r="O845" i="1" s="1"/>
  <c r="L860" i="1"/>
  <c r="O860" i="1" s="1"/>
  <c r="L861" i="1"/>
  <c r="O861" i="1" s="1"/>
  <c r="L876" i="1"/>
  <c r="O876" i="1" s="1"/>
  <c r="L877" i="1"/>
  <c r="O877" i="1" s="1"/>
  <c r="L892" i="1"/>
  <c r="O892" i="1" s="1"/>
  <c r="L893" i="1"/>
  <c r="O893" i="1" s="1"/>
  <c r="L908" i="1"/>
  <c r="O908" i="1" s="1"/>
  <c r="L909" i="1"/>
  <c r="O909" i="1" s="1"/>
  <c r="L924" i="1"/>
  <c r="O924" i="1" s="1"/>
  <c r="L925" i="1"/>
  <c r="O925" i="1" s="1"/>
  <c r="L940" i="1"/>
  <c r="O940" i="1" s="1"/>
  <c r="L941" i="1"/>
  <c r="O941" i="1" s="1"/>
  <c r="L956" i="1"/>
  <c r="O956" i="1" s="1"/>
  <c r="L957" i="1"/>
  <c r="O957" i="1" s="1"/>
  <c r="L972" i="1"/>
  <c r="O972" i="1" s="1"/>
  <c r="L973" i="1"/>
  <c r="O973" i="1" s="1"/>
  <c r="L988" i="1"/>
  <c r="O988" i="1" s="1"/>
  <c r="L989" i="1"/>
  <c r="O989" i="1" s="1"/>
  <c r="L1004" i="1"/>
  <c r="O1004" i="1" s="1"/>
  <c r="L1005" i="1"/>
  <c r="O1005" i="1" s="1"/>
  <c r="L1020" i="1"/>
  <c r="O1020" i="1" s="1"/>
  <c r="L1021" i="1"/>
  <c r="O1021" i="1" s="1"/>
  <c r="L1036" i="1"/>
  <c r="O1036" i="1" s="1"/>
  <c r="L1037" i="1"/>
  <c r="O1037" i="1" s="1"/>
  <c r="L1052" i="1"/>
  <c r="O1052" i="1" s="1"/>
  <c r="L1053" i="1"/>
  <c r="O1053" i="1" s="1"/>
  <c r="L1064" i="1"/>
  <c r="O1064" i="1" s="1"/>
  <c r="L1065" i="1"/>
  <c r="O1065" i="1" s="1"/>
  <c r="L1072" i="1"/>
  <c r="O1072" i="1" s="1"/>
  <c r="L1073" i="1"/>
  <c r="O1073" i="1" s="1"/>
  <c r="L1080" i="1"/>
  <c r="O1080" i="1" s="1"/>
  <c r="L1081" i="1"/>
  <c r="O1081" i="1" s="1"/>
  <c r="L1088" i="1"/>
  <c r="O1088" i="1" s="1"/>
  <c r="L1089" i="1"/>
  <c r="O1089" i="1" s="1"/>
  <c r="L1096" i="1"/>
  <c r="O1096" i="1" s="1"/>
  <c r="L1097" i="1"/>
  <c r="O1097" i="1" s="1"/>
  <c r="L1104" i="1"/>
  <c r="O1104" i="1" s="1"/>
  <c r="L1105" i="1"/>
  <c r="O1105" i="1" s="1"/>
  <c r="L1112" i="1"/>
  <c r="O1112" i="1" s="1"/>
  <c r="L1113" i="1"/>
  <c r="O1113" i="1" s="1"/>
  <c r="L1120" i="1"/>
  <c r="O1120" i="1" s="1"/>
  <c r="L1121" i="1"/>
  <c r="O1121" i="1" s="1"/>
  <c r="L1128" i="1"/>
  <c r="O1128" i="1" s="1"/>
  <c r="L1129" i="1"/>
  <c r="O1129" i="1" s="1"/>
  <c r="L1136" i="1"/>
  <c r="O1136" i="1" s="1"/>
  <c r="L1137" i="1"/>
  <c r="O1137" i="1" s="1"/>
  <c r="L1144" i="1"/>
  <c r="O1144" i="1" s="1"/>
  <c r="L1145" i="1"/>
  <c r="O1145" i="1" s="1"/>
  <c r="L1152" i="1"/>
  <c r="O1152" i="1" s="1"/>
  <c r="L1153" i="1"/>
  <c r="O1153" i="1" s="1"/>
  <c r="L1160" i="1"/>
  <c r="O1160" i="1" s="1"/>
  <c r="L1161" i="1"/>
  <c r="O1161" i="1" s="1"/>
  <c r="L1168" i="1"/>
  <c r="O1168" i="1" s="1"/>
  <c r="L1169" i="1"/>
  <c r="O1169" i="1" s="1"/>
  <c r="L1176" i="1"/>
  <c r="O1176" i="1" s="1"/>
  <c r="L1177" i="1"/>
  <c r="O1177" i="1" s="1"/>
  <c r="L1184" i="1"/>
  <c r="O1184" i="1" s="1"/>
  <c r="L1185" i="1"/>
  <c r="O1185" i="1" s="1"/>
  <c r="L1192" i="1"/>
  <c r="O1192" i="1" s="1"/>
  <c r="L1193" i="1"/>
  <c r="O1193" i="1" s="1"/>
  <c r="L1200" i="1"/>
  <c r="O1200" i="1" s="1"/>
  <c r="L1201" i="1"/>
  <c r="O1201" i="1" s="1"/>
  <c r="L1208" i="1"/>
  <c r="O1208" i="1" s="1"/>
  <c r="L1209" i="1"/>
  <c r="O1209" i="1" s="1"/>
  <c r="L1216" i="1"/>
  <c r="O1216" i="1" s="1"/>
  <c r="L1217" i="1"/>
  <c r="O1217" i="1" s="1"/>
  <c r="L1224" i="1"/>
  <c r="O1224" i="1" s="1"/>
  <c r="L1225" i="1"/>
  <c r="O1225" i="1" s="1"/>
  <c r="L1232" i="1"/>
  <c r="O1232" i="1" s="1"/>
  <c r="L1233" i="1"/>
  <c r="O1233" i="1" s="1"/>
  <c r="L1240" i="1"/>
  <c r="O1240" i="1" s="1"/>
  <c r="L1241" i="1"/>
  <c r="O1241" i="1" s="1"/>
  <c r="L1248" i="1"/>
  <c r="O1248" i="1" s="1"/>
  <c r="L1249" i="1"/>
  <c r="O1249" i="1" s="1"/>
  <c r="L1256" i="1"/>
  <c r="O1256" i="1" s="1"/>
  <c r="L1257" i="1"/>
  <c r="O1257" i="1" s="1"/>
  <c r="L1264" i="1"/>
  <c r="O1264" i="1" s="1"/>
  <c r="L1265" i="1"/>
  <c r="O1265" i="1" s="1"/>
  <c r="L1272" i="1"/>
  <c r="O1272" i="1" s="1"/>
  <c r="L1273" i="1"/>
  <c r="O1273" i="1" s="1"/>
  <c r="L1280" i="1"/>
  <c r="O1280" i="1" s="1"/>
  <c r="L1281" i="1"/>
  <c r="O1281" i="1" s="1"/>
  <c r="L1288" i="1"/>
  <c r="O1288" i="1" s="1"/>
  <c r="L1289" i="1"/>
  <c r="O1289" i="1" s="1"/>
  <c r="L1296" i="1"/>
  <c r="O1296" i="1" s="1"/>
  <c r="L1297" i="1"/>
  <c r="O1297" i="1" s="1"/>
  <c r="L1304" i="1"/>
  <c r="O1304" i="1" s="1"/>
  <c r="L1305" i="1"/>
  <c r="O1305" i="1" s="1"/>
  <c r="L1312" i="1"/>
  <c r="O1312" i="1" s="1"/>
  <c r="L1313" i="1"/>
  <c r="O1313" i="1" s="1"/>
  <c r="L1320" i="1"/>
  <c r="O1320" i="1" s="1"/>
  <c r="L1321" i="1"/>
  <c r="O1321" i="1" s="1"/>
  <c r="L1328" i="1"/>
  <c r="O1328" i="1" s="1"/>
  <c r="L1329" i="1"/>
  <c r="O1329" i="1" s="1"/>
  <c r="L1336" i="1"/>
  <c r="O1336" i="1" s="1"/>
  <c r="L1337" i="1"/>
  <c r="O1337" i="1" s="1"/>
  <c r="L1344" i="1"/>
  <c r="O1344" i="1" s="1"/>
  <c r="L1345" i="1"/>
  <c r="O1345" i="1" s="1"/>
  <c r="L1352" i="1"/>
  <c r="O1352" i="1" s="1"/>
  <c r="L1353" i="1"/>
  <c r="O1353" i="1" s="1"/>
  <c r="L1360" i="1"/>
  <c r="O1360" i="1" s="1"/>
  <c r="L1361" i="1"/>
  <c r="O1361" i="1" s="1"/>
  <c r="L1368" i="1"/>
  <c r="O1368" i="1" s="1"/>
  <c r="L1369" i="1"/>
  <c r="O1369" i="1" s="1"/>
  <c r="L1376" i="1"/>
  <c r="O1376" i="1" s="1"/>
  <c r="L1377" i="1"/>
  <c r="O1377" i="1" s="1"/>
  <c r="L1384" i="1"/>
  <c r="O1384" i="1" s="1"/>
  <c r="L1385" i="1"/>
  <c r="O1385" i="1" s="1"/>
  <c r="L1392" i="1"/>
  <c r="O1392" i="1" s="1"/>
  <c r="L1393" i="1"/>
  <c r="O1393" i="1" s="1"/>
  <c r="L1400" i="1"/>
  <c r="O1400" i="1" s="1"/>
  <c r="L1401" i="1"/>
  <c r="O1401" i="1" s="1"/>
  <c r="L1404" i="1"/>
  <c r="O1404" i="1" s="1"/>
  <c r="L1405" i="1"/>
  <c r="O1405" i="1" s="1"/>
  <c r="L1408" i="1"/>
  <c r="O1408" i="1" s="1"/>
  <c r="L1409" i="1"/>
  <c r="O1409" i="1" s="1"/>
  <c r="L1412" i="1"/>
  <c r="O1412" i="1" s="1"/>
  <c r="L1413" i="1"/>
  <c r="O1413" i="1" s="1"/>
  <c r="L1416" i="1"/>
  <c r="O1416" i="1" s="1"/>
  <c r="L1417" i="1"/>
  <c r="O1417" i="1" s="1"/>
  <c r="L1420" i="1"/>
  <c r="O1420" i="1" s="1"/>
  <c r="L1421" i="1"/>
  <c r="O1421" i="1" s="1"/>
  <c r="L1424" i="1"/>
  <c r="O1424" i="1" s="1"/>
  <c r="L1425" i="1"/>
  <c r="O1425" i="1" s="1"/>
  <c r="L1428" i="1"/>
  <c r="O1428" i="1" s="1"/>
  <c r="L1429" i="1"/>
  <c r="O1429" i="1" s="1"/>
  <c r="L1432" i="1"/>
  <c r="O1432" i="1" s="1"/>
  <c r="L1433" i="1"/>
  <c r="O1433" i="1" s="1"/>
  <c r="L1436" i="1"/>
  <c r="O1436" i="1" s="1"/>
  <c r="L1437" i="1"/>
  <c r="O1437" i="1" s="1"/>
  <c r="L1440" i="1"/>
  <c r="O1440" i="1" s="1"/>
  <c r="L1441" i="1"/>
  <c r="O1441" i="1" s="1"/>
  <c r="L1444" i="1"/>
  <c r="O1444" i="1" s="1"/>
  <c r="L1445" i="1"/>
  <c r="O1445" i="1" s="1"/>
  <c r="L1448" i="1"/>
  <c r="O1448" i="1" s="1"/>
  <c r="L1449" i="1"/>
  <c r="O1449" i="1" s="1"/>
  <c r="L1452" i="1"/>
  <c r="O1452" i="1" s="1"/>
  <c r="L1453" i="1"/>
  <c r="O1453" i="1" s="1"/>
  <c r="L1456" i="1"/>
  <c r="O1456" i="1" s="1"/>
  <c r="L1457" i="1"/>
  <c r="O1457" i="1" s="1"/>
  <c r="L1460" i="1"/>
  <c r="O1460" i="1" s="1"/>
  <c r="L1461" i="1"/>
  <c r="O1461" i="1" s="1"/>
  <c r="L1464" i="1"/>
  <c r="O1464" i="1" s="1"/>
  <c r="L1465" i="1"/>
  <c r="O1465" i="1" s="1"/>
  <c r="L1468" i="1"/>
  <c r="O1468" i="1" s="1"/>
  <c r="L1469" i="1"/>
  <c r="O1469" i="1" s="1"/>
  <c r="L1472" i="1"/>
  <c r="O1472" i="1" s="1"/>
  <c r="L1473" i="1"/>
  <c r="O1473" i="1" s="1"/>
  <c r="L1476" i="1"/>
  <c r="O1476" i="1" s="1"/>
  <c r="L1477" i="1"/>
  <c r="O1477" i="1" s="1"/>
  <c r="L1480" i="1"/>
  <c r="O1480" i="1" s="1"/>
  <c r="L1481" i="1"/>
  <c r="O1481" i="1" s="1"/>
  <c r="L1484" i="1"/>
  <c r="O1484" i="1" s="1"/>
  <c r="L1485" i="1"/>
  <c r="O1485" i="1" s="1"/>
  <c r="L1488" i="1"/>
  <c r="O1488" i="1" s="1"/>
  <c r="L1489" i="1"/>
  <c r="O1489" i="1" s="1"/>
  <c r="L1492" i="1"/>
  <c r="O1492" i="1" s="1"/>
  <c r="L1493" i="1"/>
  <c r="O1493" i="1" s="1"/>
  <c r="L1496" i="1"/>
  <c r="O1496" i="1" s="1"/>
  <c r="L1497" i="1"/>
  <c r="O1497" i="1" s="1"/>
  <c r="L1500" i="1"/>
  <c r="O1500" i="1" s="1"/>
  <c r="L1501" i="1"/>
  <c r="O1501" i="1" s="1"/>
  <c r="L1504" i="1"/>
  <c r="O1504" i="1" s="1"/>
  <c r="L1505" i="1"/>
  <c r="O1505" i="1" s="1"/>
  <c r="L1508" i="1"/>
  <c r="O1508" i="1" s="1"/>
  <c r="L1509" i="1"/>
  <c r="O1509" i="1" s="1"/>
  <c r="L1512" i="1"/>
  <c r="O1512" i="1" s="1"/>
  <c r="L1513" i="1"/>
  <c r="O1513" i="1" s="1"/>
  <c r="L1516" i="1"/>
  <c r="O1516" i="1" s="1"/>
  <c r="L1517" i="1"/>
  <c r="O1517" i="1" s="1"/>
  <c r="L1520" i="1"/>
  <c r="O1520" i="1" s="1"/>
  <c r="L1521" i="1"/>
  <c r="O1521" i="1" s="1"/>
  <c r="L1524" i="1"/>
  <c r="O1524" i="1" s="1"/>
  <c r="L1525" i="1"/>
  <c r="O1525" i="1" s="1"/>
  <c r="L1528" i="1"/>
  <c r="O1528" i="1" s="1"/>
  <c r="L1529" i="1"/>
  <c r="O1529" i="1" s="1"/>
  <c r="L1532" i="1"/>
  <c r="O1532" i="1" s="1"/>
  <c r="L1533" i="1"/>
  <c r="O1533" i="1" s="1"/>
  <c r="L1536" i="1"/>
  <c r="O1536" i="1" s="1"/>
  <c r="L1537" i="1"/>
  <c r="O1537" i="1" s="1"/>
  <c r="L1540" i="1"/>
  <c r="O1540" i="1" s="1"/>
  <c r="L1541" i="1"/>
  <c r="O1541" i="1" s="1"/>
  <c r="L1544" i="1"/>
  <c r="O1544" i="1" s="1"/>
  <c r="L1545" i="1"/>
  <c r="O1545" i="1" s="1"/>
  <c r="L1548" i="1"/>
  <c r="O1548" i="1" s="1"/>
  <c r="L1549" i="1"/>
  <c r="O1549" i="1" s="1"/>
  <c r="L1552" i="1"/>
  <c r="O1552" i="1" s="1"/>
  <c r="L1553" i="1"/>
  <c r="O1553" i="1" s="1"/>
  <c r="L1556" i="1"/>
  <c r="O1556" i="1" s="1"/>
  <c r="L1557" i="1"/>
  <c r="O1557" i="1" s="1"/>
  <c r="L1560" i="1"/>
  <c r="O1560" i="1" s="1"/>
  <c r="L1561" i="1"/>
  <c r="O1561" i="1" s="1"/>
  <c r="L1564" i="1"/>
  <c r="O1564" i="1" s="1"/>
  <c r="L1565" i="1"/>
  <c r="O1565" i="1" s="1"/>
  <c r="L1568" i="1"/>
  <c r="O1568" i="1" s="1"/>
  <c r="L1569" i="1"/>
  <c r="O1569" i="1" s="1"/>
  <c r="L1572" i="1"/>
  <c r="O1572" i="1" s="1"/>
  <c r="L1573" i="1"/>
  <c r="O1573" i="1" s="1"/>
  <c r="L1576" i="1"/>
  <c r="O1576" i="1" s="1"/>
  <c r="L1577" i="1"/>
  <c r="O1577" i="1" s="1"/>
  <c r="L1580" i="1"/>
  <c r="O1580" i="1" s="1"/>
  <c r="L1581" i="1"/>
  <c r="O1581" i="1" s="1"/>
  <c r="L1584" i="1"/>
  <c r="O1584" i="1" s="1"/>
  <c r="L1585" i="1"/>
  <c r="O1585" i="1" s="1"/>
  <c r="L1588" i="1"/>
  <c r="O1588" i="1" s="1"/>
  <c r="L1589" i="1"/>
  <c r="O1589" i="1" s="1"/>
  <c r="L1592" i="1"/>
  <c r="O1592" i="1" s="1"/>
  <c r="L1593" i="1"/>
  <c r="O1593" i="1" s="1"/>
  <c r="L1596" i="1"/>
  <c r="O1596" i="1" s="1"/>
  <c r="L1597" i="1"/>
  <c r="O1597" i="1" s="1"/>
  <c r="L1600" i="1"/>
  <c r="O1600" i="1" s="1"/>
  <c r="L1601" i="1"/>
  <c r="O1601" i="1" s="1"/>
  <c r="L1604" i="1"/>
  <c r="O1604" i="1" s="1"/>
  <c r="L1605" i="1"/>
  <c r="O1605" i="1" s="1"/>
  <c r="L1608" i="1"/>
  <c r="O1608" i="1" s="1"/>
  <c r="L1609" i="1"/>
  <c r="O1609" i="1" s="1"/>
  <c r="L1612" i="1"/>
  <c r="O1612" i="1" s="1"/>
  <c r="L1613" i="1"/>
  <c r="O1613" i="1" s="1"/>
  <c r="L1616" i="1"/>
  <c r="O1616" i="1" s="1"/>
  <c r="L1617" i="1"/>
  <c r="O1617" i="1" s="1"/>
  <c r="L1620" i="1"/>
  <c r="O1620" i="1" s="1"/>
  <c r="L1621" i="1"/>
  <c r="O1621" i="1" s="1"/>
  <c r="L1624" i="1"/>
  <c r="O1624" i="1" s="1"/>
  <c r="L1625" i="1"/>
  <c r="O1625" i="1" s="1"/>
  <c r="L1628" i="1"/>
  <c r="O1628" i="1" s="1"/>
  <c r="L1629" i="1"/>
  <c r="O1629" i="1" s="1"/>
  <c r="L1632" i="1"/>
  <c r="O1632" i="1" s="1"/>
  <c r="L1633" i="1"/>
  <c r="O1633" i="1" s="1"/>
  <c r="L1636" i="1"/>
  <c r="O1636" i="1" s="1"/>
  <c r="L1637" i="1"/>
  <c r="O1637" i="1" s="1"/>
  <c r="L1640" i="1"/>
  <c r="O1640" i="1" s="1"/>
  <c r="L1641" i="1"/>
  <c r="O1641" i="1" s="1"/>
  <c r="L1644" i="1"/>
  <c r="O1644" i="1" s="1"/>
  <c r="L1645" i="1"/>
  <c r="O1645" i="1" s="1"/>
  <c r="L1648" i="1"/>
  <c r="O1648" i="1" s="1"/>
  <c r="L1649" i="1"/>
  <c r="O1649" i="1" s="1"/>
  <c r="L1652" i="1"/>
  <c r="O1652" i="1" s="1"/>
  <c r="L1653" i="1"/>
  <c r="O1653" i="1" s="1"/>
  <c r="L1656" i="1"/>
  <c r="O1656" i="1" s="1"/>
  <c r="L1657" i="1"/>
  <c r="O1657" i="1" s="1"/>
  <c r="L1660" i="1"/>
  <c r="O1660" i="1" s="1"/>
  <c r="L1661" i="1"/>
  <c r="O1661" i="1" s="1"/>
  <c r="L1664" i="1"/>
  <c r="O1664" i="1" s="1"/>
  <c r="L1665" i="1"/>
  <c r="O1665" i="1" s="1"/>
  <c r="L1668" i="1"/>
  <c r="O1668" i="1" s="1"/>
  <c r="L1669" i="1"/>
  <c r="O1669" i="1" s="1"/>
  <c r="L1672" i="1"/>
  <c r="O1672" i="1" s="1"/>
  <c r="L1673" i="1"/>
  <c r="O1673" i="1" s="1"/>
  <c r="L1676" i="1"/>
  <c r="O1676" i="1" s="1"/>
  <c r="L1677" i="1"/>
  <c r="O1677" i="1" s="1"/>
  <c r="L1680" i="1"/>
  <c r="O1680" i="1" s="1"/>
  <c r="L1681" i="1"/>
  <c r="O1681" i="1" s="1"/>
  <c r="L1684" i="1"/>
  <c r="O1684" i="1" s="1"/>
  <c r="L1685" i="1"/>
  <c r="O1685" i="1" s="1"/>
  <c r="L1688" i="1"/>
  <c r="O1688" i="1" s="1"/>
  <c r="L1689" i="1"/>
  <c r="O1689" i="1" s="1"/>
  <c r="L1692" i="1"/>
  <c r="O1692" i="1" s="1"/>
  <c r="L1693" i="1"/>
  <c r="O1693" i="1" s="1"/>
  <c r="L1696" i="1"/>
  <c r="O1696" i="1" s="1"/>
  <c r="L1697" i="1"/>
  <c r="O1697" i="1" s="1"/>
  <c r="L1700" i="1"/>
  <c r="O1700" i="1" s="1"/>
  <c r="L1701" i="1"/>
  <c r="O1701" i="1" s="1"/>
  <c r="L1704" i="1"/>
  <c r="O1704" i="1" s="1"/>
  <c r="L1705" i="1"/>
  <c r="O1705" i="1" s="1"/>
  <c r="L1708" i="1"/>
  <c r="O1708" i="1" s="1"/>
  <c r="L1709" i="1"/>
  <c r="O1709" i="1" s="1"/>
  <c r="L1712" i="1"/>
  <c r="O1712" i="1" s="1"/>
  <c r="L1713" i="1"/>
  <c r="O1713" i="1" s="1"/>
  <c r="L1716" i="1"/>
  <c r="O1716" i="1" s="1"/>
  <c r="L1717" i="1"/>
  <c r="O1717" i="1" s="1"/>
  <c r="L1720" i="1"/>
  <c r="O1720" i="1" s="1"/>
  <c r="L1721" i="1"/>
  <c r="O1721" i="1" s="1"/>
  <c r="L1724" i="1"/>
  <c r="O1724" i="1" s="1"/>
  <c r="L1725" i="1"/>
  <c r="O1725" i="1" s="1"/>
  <c r="L1728" i="1"/>
  <c r="O1728" i="1" s="1"/>
  <c r="L1729" i="1"/>
  <c r="O1729" i="1" s="1"/>
  <c r="L1732" i="1"/>
  <c r="O1732" i="1" s="1"/>
  <c r="L1733" i="1"/>
  <c r="O1733" i="1" s="1"/>
  <c r="L1736" i="1"/>
  <c r="O1736" i="1" s="1"/>
  <c r="L1737" i="1"/>
  <c r="O1737" i="1" s="1"/>
  <c r="L1740" i="1"/>
  <c r="O1740" i="1" s="1"/>
  <c r="L1741" i="1"/>
  <c r="O1741" i="1" s="1"/>
  <c r="L1744" i="1"/>
  <c r="O1744" i="1" s="1"/>
  <c r="L1745" i="1"/>
  <c r="O1745" i="1" s="1"/>
  <c r="L1748" i="1"/>
  <c r="O1748" i="1" s="1"/>
  <c r="L1749" i="1"/>
  <c r="O1749" i="1" s="1"/>
  <c r="L1752" i="1"/>
  <c r="O1752" i="1" s="1"/>
  <c r="L1753" i="1"/>
  <c r="O1753" i="1" s="1"/>
  <c r="L1756" i="1"/>
  <c r="O1756" i="1" s="1"/>
  <c r="L1757" i="1"/>
  <c r="O1757" i="1" s="1"/>
  <c r="L1760" i="1"/>
  <c r="O1760" i="1" s="1"/>
  <c r="L1761" i="1"/>
  <c r="O1761" i="1" s="1"/>
  <c r="L1764" i="1"/>
  <c r="O1764" i="1" s="1"/>
  <c r="L1765" i="1"/>
  <c r="O1765" i="1" s="1"/>
  <c r="L1768" i="1"/>
  <c r="O1768" i="1" s="1"/>
  <c r="L1769" i="1"/>
  <c r="O1769" i="1" s="1"/>
  <c r="L1772" i="1"/>
  <c r="O1772" i="1" s="1"/>
  <c r="L1773" i="1"/>
  <c r="O1773" i="1" s="1"/>
  <c r="L1776" i="1"/>
  <c r="O1776" i="1" s="1"/>
  <c r="L1777" i="1"/>
  <c r="O1777" i="1" s="1"/>
  <c r="L1780" i="1"/>
  <c r="O1780" i="1" s="1"/>
  <c r="L1781" i="1"/>
  <c r="O1781" i="1" s="1"/>
  <c r="L1784" i="1"/>
  <c r="O1784" i="1" s="1"/>
  <c r="L1785" i="1"/>
  <c r="O1785" i="1" s="1"/>
  <c r="L1788" i="1"/>
  <c r="O1788" i="1" s="1"/>
  <c r="L1789" i="1"/>
  <c r="O1789" i="1" s="1"/>
  <c r="L1792" i="1"/>
  <c r="O1792" i="1" s="1"/>
  <c r="L1793" i="1"/>
  <c r="O1793" i="1" s="1"/>
  <c r="L1796" i="1"/>
  <c r="O1796" i="1" s="1"/>
  <c r="L1797" i="1"/>
  <c r="O1797" i="1" s="1"/>
  <c r="L1800" i="1"/>
  <c r="O1800" i="1" s="1"/>
  <c r="L1801" i="1"/>
  <c r="O1801" i="1" s="1"/>
  <c r="L1804" i="1"/>
  <c r="O1804" i="1" s="1"/>
  <c r="L1805" i="1"/>
  <c r="O1805" i="1" s="1"/>
  <c r="L1808" i="1"/>
  <c r="O1808" i="1" s="1"/>
  <c r="L1809" i="1"/>
  <c r="O1809" i="1" s="1"/>
  <c r="L1812" i="1"/>
  <c r="O1812" i="1" s="1"/>
  <c r="L1813" i="1"/>
  <c r="O1813" i="1" s="1"/>
  <c r="L1816" i="1"/>
  <c r="O1816" i="1" s="1"/>
  <c r="L1817" i="1"/>
  <c r="O1817" i="1" s="1"/>
  <c r="L1820" i="1"/>
  <c r="O1820" i="1" s="1"/>
  <c r="L1821" i="1"/>
  <c r="O1821" i="1" s="1"/>
  <c r="L1824" i="1"/>
  <c r="O1824" i="1" s="1"/>
  <c r="L1825" i="1"/>
  <c r="O1825" i="1" s="1"/>
  <c r="L1828" i="1"/>
  <c r="O1828" i="1" s="1"/>
  <c r="L1829" i="1"/>
  <c r="O1829" i="1" s="1"/>
  <c r="L1832" i="1"/>
  <c r="O1832" i="1" s="1"/>
  <c r="L1833" i="1"/>
  <c r="O1833" i="1" s="1"/>
  <c r="L1836" i="1"/>
  <c r="O1836" i="1" s="1"/>
  <c r="L1837" i="1"/>
  <c r="O1837" i="1" s="1"/>
  <c r="L1840" i="1"/>
  <c r="O1840" i="1" s="1"/>
  <c r="L1841" i="1"/>
  <c r="O1841" i="1" s="1"/>
  <c r="L1844" i="1"/>
  <c r="O1844" i="1" s="1"/>
  <c r="L1845" i="1"/>
  <c r="O1845" i="1" s="1"/>
  <c r="L1848" i="1"/>
  <c r="O1848" i="1" s="1"/>
  <c r="L1849" i="1"/>
  <c r="O1849" i="1" s="1"/>
  <c r="L1852" i="1"/>
  <c r="O1852" i="1" s="1"/>
  <c r="L1853" i="1"/>
  <c r="O1853" i="1" s="1"/>
  <c r="L1856" i="1"/>
  <c r="O1856" i="1" s="1"/>
  <c r="L1857" i="1"/>
  <c r="O1857" i="1" s="1"/>
  <c r="L1860" i="1"/>
  <c r="O1860" i="1" s="1"/>
  <c r="L1861" i="1"/>
  <c r="O1861" i="1" s="1"/>
  <c r="L1864" i="1"/>
  <c r="O1864" i="1" s="1"/>
  <c r="L1865" i="1"/>
  <c r="O1865" i="1" s="1"/>
  <c r="L1868" i="1"/>
  <c r="O1868" i="1" s="1"/>
  <c r="L1869" i="1"/>
  <c r="O1869" i="1" s="1"/>
  <c r="L1872" i="1"/>
  <c r="O1872" i="1" s="1"/>
  <c r="L1873" i="1"/>
  <c r="O1873" i="1" s="1"/>
  <c r="L1876" i="1"/>
  <c r="O1876" i="1" s="1"/>
  <c r="L1877" i="1"/>
  <c r="O1877" i="1" s="1"/>
  <c r="L1880" i="1"/>
  <c r="O1880" i="1" s="1"/>
  <c r="L1881" i="1"/>
  <c r="O1881" i="1" s="1"/>
  <c r="L1884" i="1"/>
  <c r="O1884" i="1" s="1"/>
  <c r="L1885" i="1"/>
  <c r="O1885" i="1" s="1"/>
  <c r="L1888" i="1"/>
  <c r="O1888" i="1" s="1"/>
  <c r="L1889" i="1"/>
  <c r="O1889" i="1" s="1"/>
  <c r="L1892" i="1"/>
  <c r="O1892" i="1" s="1"/>
  <c r="L1893" i="1"/>
  <c r="O1893" i="1" s="1"/>
  <c r="L1896" i="1"/>
  <c r="O1896" i="1" s="1"/>
  <c r="L1897" i="1"/>
  <c r="O1897" i="1" s="1"/>
  <c r="L1900" i="1"/>
  <c r="O1900" i="1" s="1"/>
  <c r="L1901" i="1"/>
  <c r="O1901" i="1" s="1"/>
  <c r="L1904" i="1"/>
  <c r="O1904" i="1" s="1"/>
  <c r="L1905" i="1"/>
  <c r="O1905" i="1" s="1"/>
  <c r="L1908" i="1"/>
  <c r="O1908" i="1" s="1"/>
  <c r="L1909" i="1"/>
  <c r="O1909" i="1" s="1"/>
  <c r="L1912" i="1"/>
  <c r="O1912" i="1" s="1"/>
  <c r="L1913" i="1"/>
  <c r="O1913" i="1" s="1"/>
  <c r="L1916" i="1"/>
  <c r="O1916" i="1" s="1"/>
  <c r="L1917" i="1"/>
  <c r="O1917" i="1" s="1"/>
  <c r="L1920" i="1"/>
  <c r="O1920" i="1" s="1"/>
  <c r="L1921" i="1"/>
  <c r="O1921" i="1" s="1"/>
  <c r="L1924" i="1"/>
  <c r="O1924" i="1" s="1"/>
  <c r="L1925" i="1"/>
  <c r="O1925" i="1" s="1"/>
  <c r="L1928" i="1"/>
  <c r="O1928" i="1" s="1"/>
  <c r="L1929" i="1"/>
  <c r="O1929" i="1" s="1"/>
  <c r="L1932" i="1"/>
  <c r="O1932" i="1" s="1"/>
  <c r="L1933" i="1"/>
  <c r="O1933" i="1" s="1"/>
  <c r="L1936" i="1"/>
  <c r="O1936" i="1" s="1"/>
  <c r="L1937" i="1"/>
  <c r="O1937" i="1" s="1"/>
  <c r="L1940" i="1"/>
  <c r="O1940" i="1" s="1"/>
  <c r="L1941" i="1"/>
  <c r="O1941" i="1" s="1"/>
  <c r="L1944" i="1"/>
  <c r="O1944" i="1" s="1"/>
  <c r="L1945" i="1"/>
  <c r="O1945" i="1" s="1"/>
  <c r="L1948" i="1"/>
  <c r="O1948" i="1" s="1"/>
  <c r="L1949" i="1"/>
  <c r="O1949" i="1" s="1"/>
  <c r="L1952" i="1"/>
  <c r="O1952" i="1" s="1"/>
  <c r="L1953" i="1"/>
  <c r="O1953" i="1" s="1"/>
  <c r="L1956" i="1"/>
  <c r="O1956" i="1" s="1"/>
  <c r="L1957" i="1"/>
  <c r="O1957" i="1" s="1"/>
  <c r="L1960" i="1"/>
  <c r="O1960" i="1" s="1"/>
  <c r="L1961" i="1"/>
  <c r="O1961" i="1" s="1"/>
  <c r="L1964" i="1"/>
  <c r="O1964" i="1" s="1"/>
  <c r="L1965" i="1"/>
  <c r="O1965" i="1" s="1"/>
  <c r="L1968" i="1"/>
  <c r="O1968" i="1" s="1"/>
  <c r="L1969" i="1"/>
  <c r="O1969" i="1" s="1"/>
  <c r="L1972" i="1"/>
  <c r="O1972" i="1" s="1"/>
  <c r="L1973" i="1"/>
  <c r="O1973" i="1" s="1"/>
  <c r="L1976" i="1"/>
  <c r="O1976" i="1" s="1"/>
  <c r="L1977" i="1"/>
  <c r="O1977" i="1" s="1"/>
  <c r="L1980" i="1"/>
  <c r="O1980" i="1" s="1"/>
  <c r="L1981" i="1"/>
  <c r="O1981" i="1" s="1"/>
  <c r="L1984" i="1"/>
  <c r="O1984" i="1" s="1"/>
  <c r="L1985" i="1"/>
  <c r="O1985" i="1" s="1"/>
  <c r="L1988" i="1"/>
  <c r="O1988" i="1" s="1"/>
  <c r="L1989" i="1"/>
  <c r="O1989" i="1" s="1"/>
  <c r="L1992" i="1"/>
  <c r="O1992" i="1" s="1"/>
  <c r="L1993" i="1"/>
  <c r="O1993" i="1" s="1"/>
  <c r="L1996" i="1"/>
  <c r="O1996" i="1" s="1"/>
  <c r="L1997" i="1"/>
  <c r="O1997" i="1" s="1"/>
  <c r="L2000" i="1"/>
  <c r="O2000" i="1" s="1"/>
  <c r="L2001" i="1"/>
  <c r="O2001" i="1" s="1"/>
  <c r="L2004" i="1"/>
  <c r="O2004" i="1" s="1"/>
  <c r="L2005" i="1"/>
  <c r="O2005" i="1" s="1"/>
  <c r="L2008" i="1"/>
  <c r="O2008" i="1" s="1"/>
  <c r="L2009" i="1"/>
  <c r="O2009" i="1" s="1"/>
  <c r="L2012" i="1"/>
  <c r="O2012" i="1" s="1"/>
  <c r="L2013" i="1"/>
  <c r="O2013" i="1" s="1"/>
  <c r="L2016" i="1"/>
  <c r="O2016" i="1" s="1"/>
  <c r="L2017" i="1"/>
  <c r="O2017" i="1" s="1"/>
  <c r="L2020" i="1"/>
  <c r="O2020" i="1" s="1"/>
  <c r="L2021" i="1"/>
  <c r="O2021" i="1" s="1"/>
  <c r="L2024" i="1"/>
  <c r="O2024" i="1" s="1"/>
  <c r="L2025" i="1"/>
  <c r="O2025" i="1" s="1"/>
  <c r="L2028" i="1"/>
  <c r="O2028" i="1" s="1"/>
  <c r="L2029" i="1"/>
  <c r="O2029" i="1" s="1"/>
  <c r="L2032" i="1"/>
  <c r="O2032" i="1" s="1"/>
  <c r="L2033" i="1"/>
  <c r="O2033" i="1" s="1"/>
  <c r="L2036" i="1"/>
  <c r="O2036" i="1" s="1"/>
  <c r="L2037" i="1"/>
  <c r="O2037" i="1" s="1"/>
  <c r="L2040" i="1"/>
  <c r="O2040" i="1" s="1"/>
  <c r="L2041" i="1"/>
  <c r="O2041" i="1" s="1"/>
  <c r="L2044" i="1"/>
  <c r="O2044" i="1" s="1"/>
  <c r="L2045" i="1"/>
  <c r="O2045" i="1" s="1"/>
  <c r="L2048" i="1"/>
  <c r="O2048" i="1" s="1"/>
  <c r="L2049" i="1"/>
  <c r="O2049" i="1" s="1"/>
  <c r="L2052" i="1"/>
  <c r="O2052" i="1" s="1"/>
  <c r="L2053" i="1"/>
  <c r="O2053" i="1" s="1"/>
  <c r="L2056" i="1"/>
  <c r="O2056" i="1" s="1"/>
  <c r="L2057" i="1"/>
  <c r="O2057" i="1" s="1"/>
  <c r="L2060" i="1"/>
  <c r="O2060" i="1" s="1"/>
  <c r="L2061" i="1"/>
  <c r="O2061" i="1" s="1"/>
  <c r="L2064" i="1"/>
  <c r="O2064" i="1" s="1"/>
  <c r="L2065" i="1"/>
  <c r="O2065" i="1" s="1"/>
  <c r="L2068" i="1"/>
  <c r="O2068" i="1" s="1"/>
  <c r="L2069" i="1"/>
  <c r="O2069" i="1" s="1"/>
  <c r="L2072" i="1"/>
  <c r="O2072" i="1" s="1"/>
  <c r="L2073" i="1"/>
  <c r="O2073" i="1" s="1"/>
  <c r="L2076" i="1"/>
  <c r="O2076" i="1" s="1"/>
  <c r="L2077" i="1"/>
  <c r="O2077" i="1" s="1"/>
  <c r="L2080" i="1"/>
  <c r="O2080" i="1" s="1"/>
  <c r="L2081" i="1"/>
  <c r="O2081" i="1" s="1"/>
  <c r="L2084" i="1"/>
  <c r="O2084" i="1" s="1"/>
  <c r="L2085" i="1"/>
  <c r="O2085" i="1" s="1"/>
  <c r="L2088" i="1"/>
  <c r="O2088" i="1" s="1"/>
  <c r="L2089" i="1"/>
  <c r="O2089" i="1" s="1"/>
  <c r="L2092" i="1"/>
  <c r="O2092" i="1" s="1"/>
  <c r="L2093" i="1"/>
  <c r="O2093" i="1" s="1"/>
  <c r="L2096" i="1"/>
  <c r="O2096" i="1" s="1"/>
  <c r="L2097" i="1"/>
  <c r="O2097" i="1" s="1"/>
  <c r="L2100" i="1"/>
  <c r="O2100" i="1" s="1"/>
  <c r="L2101" i="1"/>
  <c r="O2101" i="1" s="1"/>
  <c r="L2104" i="1"/>
  <c r="O2104" i="1" s="1"/>
  <c r="L2105" i="1"/>
  <c r="O2105" i="1" s="1"/>
  <c r="L2108" i="1"/>
  <c r="O2108" i="1" s="1"/>
  <c r="L2109" i="1"/>
  <c r="O2109" i="1" s="1"/>
  <c r="L2112" i="1"/>
  <c r="O2112" i="1" s="1"/>
  <c r="L2113" i="1"/>
  <c r="O2113" i="1" s="1"/>
  <c r="L2116" i="1"/>
  <c r="O2116" i="1" s="1"/>
  <c r="L2117" i="1"/>
  <c r="O2117" i="1" s="1"/>
  <c r="L2120" i="1"/>
  <c r="O2120" i="1" s="1"/>
  <c r="L2121" i="1"/>
  <c r="O2121" i="1" s="1"/>
  <c r="L2124" i="1"/>
  <c r="O2124" i="1" s="1"/>
  <c r="L2125" i="1"/>
  <c r="O2125" i="1" s="1"/>
  <c r="L2128" i="1"/>
  <c r="O2128" i="1" s="1"/>
  <c r="L2129" i="1"/>
  <c r="O2129" i="1" s="1"/>
  <c r="L2132" i="1"/>
  <c r="O2132" i="1" s="1"/>
  <c r="L2133" i="1"/>
  <c r="O2133" i="1" s="1"/>
  <c r="L2136" i="1"/>
  <c r="O2136" i="1" s="1"/>
  <c r="L2137" i="1"/>
  <c r="O2137" i="1" s="1"/>
  <c r="L2140" i="1"/>
  <c r="O2140" i="1" s="1"/>
  <c r="L2141" i="1"/>
  <c r="O2141" i="1" s="1"/>
  <c r="L2144" i="1"/>
  <c r="O2144" i="1" s="1"/>
  <c r="L2145" i="1"/>
  <c r="O2145" i="1" s="1"/>
  <c r="L2148" i="1"/>
  <c r="O2148" i="1" s="1"/>
  <c r="L2149" i="1"/>
  <c r="O2149" i="1" s="1"/>
  <c r="L2152" i="1"/>
  <c r="O2152" i="1" s="1"/>
  <c r="L2153" i="1"/>
  <c r="O2153" i="1" s="1"/>
  <c r="L2156" i="1"/>
  <c r="O2156" i="1" s="1"/>
  <c r="L2157" i="1"/>
  <c r="O2157" i="1" s="1"/>
  <c r="L2160" i="1"/>
  <c r="O2160" i="1" s="1"/>
  <c r="L2161" i="1"/>
  <c r="O2161" i="1" s="1"/>
  <c r="L2164" i="1"/>
  <c r="O2164" i="1" s="1"/>
  <c r="L2165" i="1"/>
  <c r="O2165" i="1" s="1"/>
  <c r="L2168" i="1"/>
  <c r="O2168" i="1" s="1"/>
  <c r="L2169" i="1"/>
  <c r="O2169" i="1" s="1"/>
  <c r="L2172" i="1"/>
  <c r="O2172" i="1" s="1"/>
  <c r="L2173" i="1"/>
  <c r="O2173" i="1" s="1"/>
  <c r="L2176" i="1"/>
  <c r="O2176" i="1" s="1"/>
  <c r="L2177" i="1"/>
  <c r="O2177" i="1" s="1"/>
  <c r="L2180" i="1"/>
  <c r="O2180" i="1" s="1"/>
  <c r="L2181" i="1"/>
  <c r="O2181" i="1" s="1"/>
  <c r="L2184" i="1"/>
  <c r="O2184" i="1" s="1"/>
  <c r="L2185" i="1"/>
  <c r="O2185" i="1" s="1"/>
  <c r="L2188" i="1"/>
  <c r="O2188" i="1" s="1"/>
  <c r="L2189" i="1"/>
  <c r="O2189" i="1" s="1"/>
  <c r="L2192" i="1"/>
  <c r="O2192" i="1" s="1"/>
  <c r="L2193" i="1"/>
  <c r="O2193" i="1" s="1"/>
  <c r="L2196" i="1"/>
  <c r="O2196" i="1" s="1"/>
  <c r="L2197" i="1"/>
  <c r="O2197" i="1" s="1"/>
  <c r="L2200" i="1"/>
  <c r="O2200" i="1" s="1"/>
  <c r="L2201" i="1"/>
  <c r="O2201" i="1" s="1"/>
  <c r="L2204" i="1"/>
  <c r="O2204" i="1" s="1"/>
  <c r="L2205" i="1"/>
  <c r="O2205" i="1" s="1"/>
  <c r="L2208" i="1"/>
  <c r="O2208" i="1" s="1"/>
  <c r="L2209" i="1"/>
  <c r="O2209" i="1" s="1"/>
  <c r="L2212" i="1"/>
  <c r="O2212" i="1" s="1"/>
  <c r="L2213" i="1"/>
  <c r="O2213" i="1" s="1"/>
  <c r="L2216" i="1"/>
  <c r="O2216" i="1" s="1"/>
  <c r="L2217" i="1"/>
  <c r="O2217" i="1" s="1"/>
  <c r="L2220" i="1"/>
  <c r="O2220" i="1" s="1"/>
  <c r="L2221" i="1"/>
  <c r="O2221" i="1" s="1"/>
  <c r="L2224" i="1"/>
  <c r="O2224" i="1" s="1"/>
  <c r="L2225" i="1"/>
  <c r="O2225" i="1" s="1"/>
  <c r="L2228" i="1"/>
  <c r="O2228" i="1" s="1"/>
  <c r="L2229" i="1"/>
  <c r="O2229" i="1" s="1"/>
  <c r="L2232" i="1"/>
  <c r="O2232" i="1" s="1"/>
  <c r="L2233" i="1"/>
  <c r="O2233" i="1" s="1"/>
  <c r="L2236" i="1"/>
  <c r="O2236" i="1" s="1"/>
  <c r="L2237" i="1"/>
  <c r="O2237" i="1" s="1"/>
  <c r="L2240" i="1"/>
  <c r="O2240" i="1" s="1"/>
  <c r="L2241" i="1"/>
  <c r="O2241" i="1" s="1"/>
  <c r="L2244" i="1"/>
  <c r="O2244" i="1" s="1"/>
  <c r="L2245" i="1"/>
  <c r="O2245" i="1" s="1"/>
  <c r="L2248" i="1"/>
  <c r="O2248" i="1" s="1"/>
  <c r="L2249" i="1"/>
  <c r="O2249" i="1" s="1"/>
  <c r="L2252" i="1"/>
  <c r="O2252" i="1" s="1"/>
  <c r="L2253" i="1"/>
  <c r="O2253" i="1" s="1"/>
  <c r="L2256" i="1"/>
  <c r="O2256" i="1" s="1"/>
  <c r="L2257" i="1"/>
  <c r="O2257" i="1" s="1"/>
  <c r="L2260" i="1"/>
  <c r="O2260" i="1" s="1"/>
  <c r="L2261" i="1"/>
  <c r="O2261" i="1" s="1"/>
  <c r="L2264" i="1"/>
  <c r="O2264" i="1" s="1"/>
  <c r="L2265" i="1"/>
  <c r="O2265" i="1" s="1"/>
  <c r="L2268" i="1"/>
  <c r="O2268" i="1" s="1"/>
  <c r="L2269" i="1"/>
  <c r="O2269" i="1" s="1"/>
  <c r="L2272" i="1"/>
  <c r="O2272" i="1" s="1"/>
  <c r="L2273" i="1"/>
  <c r="O2273" i="1" s="1"/>
  <c r="L2276" i="1"/>
  <c r="O2276" i="1" s="1"/>
  <c r="L2277" i="1"/>
  <c r="O2277" i="1" s="1"/>
  <c r="L2280" i="1"/>
  <c r="O2280" i="1" s="1"/>
  <c r="L2281" i="1"/>
  <c r="O2281" i="1" s="1"/>
  <c r="L5" i="1"/>
  <c r="O5" i="1" s="1"/>
  <c r="L6" i="1"/>
  <c r="O6" i="1" s="1"/>
  <c r="L7" i="1"/>
  <c r="O7" i="1" s="1"/>
  <c r="L8" i="1"/>
  <c r="O8" i="1" s="1"/>
  <c r="L9" i="1"/>
  <c r="O9" i="1" s="1"/>
  <c r="L10" i="1"/>
  <c r="O10" i="1" s="1"/>
  <c r="L11" i="1"/>
  <c r="O11" i="1" s="1"/>
  <c r="L12" i="1"/>
  <c r="O12" i="1" s="1"/>
  <c r="L13" i="1"/>
  <c r="O13" i="1" s="1"/>
  <c r="L14" i="1"/>
  <c r="O14" i="1" s="1"/>
  <c r="L15" i="1"/>
  <c r="O15" i="1" s="1"/>
  <c r="L16" i="1"/>
  <c r="O16" i="1" s="1"/>
  <c r="L17" i="1"/>
  <c r="O17" i="1" s="1"/>
  <c r="L18" i="1"/>
  <c r="O18" i="1" s="1"/>
  <c r="L19" i="1"/>
  <c r="O19" i="1" s="1"/>
  <c r="L20" i="1"/>
  <c r="O20" i="1" s="1"/>
  <c r="L21" i="1"/>
  <c r="O21" i="1" s="1"/>
  <c r="L22" i="1"/>
  <c r="O22" i="1" s="1"/>
  <c r="L23" i="1"/>
  <c r="O23" i="1" s="1"/>
  <c r="L24" i="1"/>
  <c r="O24" i="1" s="1"/>
  <c r="L25" i="1"/>
  <c r="O25" i="1" s="1"/>
  <c r="L26" i="1"/>
  <c r="O26" i="1" s="1"/>
  <c r="L27" i="1"/>
  <c r="O27" i="1" s="1"/>
  <c r="L28" i="1"/>
  <c r="O28" i="1" s="1"/>
  <c r="L29" i="1"/>
  <c r="O29" i="1" s="1"/>
  <c r="L30" i="1"/>
  <c r="O30" i="1" s="1"/>
  <c r="L31" i="1"/>
  <c r="O31" i="1" s="1"/>
  <c r="L32" i="1"/>
  <c r="O32" i="1" s="1"/>
  <c r="L33" i="1"/>
  <c r="O33" i="1" s="1"/>
  <c r="L34" i="1"/>
  <c r="O34" i="1" s="1"/>
  <c r="L35" i="1"/>
  <c r="O35" i="1" s="1"/>
  <c r="L36" i="1"/>
  <c r="O36" i="1" s="1"/>
  <c r="L37" i="1"/>
  <c r="O37" i="1" s="1"/>
  <c r="L38" i="1"/>
  <c r="O38" i="1" s="1"/>
  <c r="L39" i="1"/>
  <c r="O39" i="1" s="1"/>
  <c r="L40" i="1"/>
  <c r="O40" i="1" s="1"/>
  <c r="L41" i="1"/>
  <c r="O41" i="1" s="1"/>
  <c r="L42" i="1"/>
  <c r="O42" i="1" s="1"/>
  <c r="L43" i="1"/>
  <c r="O43" i="1" s="1"/>
  <c r="L44" i="1"/>
  <c r="O44" i="1" s="1"/>
  <c r="L45" i="1"/>
  <c r="O45" i="1" s="1"/>
  <c r="L46" i="1"/>
  <c r="O46" i="1" s="1"/>
  <c r="L47" i="1"/>
  <c r="O47" i="1" s="1"/>
  <c r="L48" i="1"/>
  <c r="O48" i="1" s="1"/>
  <c r="L49" i="1"/>
  <c r="O49" i="1" s="1"/>
  <c r="L50" i="1"/>
  <c r="O50" i="1" s="1"/>
  <c r="L51" i="1"/>
  <c r="O51" i="1" s="1"/>
  <c r="L52" i="1"/>
  <c r="O52" i="1" s="1"/>
  <c r="L53" i="1"/>
  <c r="O53" i="1" s="1"/>
  <c r="L54" i="1"/>
  <c r="O54" i="1" s="1"/>
  <c r="L55" i="1"/>
  <c r="O55" i="1" s="1"/>
  <c r="L56" i="1"/>
  <c r="O56" i="1" s="1"/>
  <c r="L57" i="1"/>
  <c r="O57" i="1" s="1"/>
  <c r="L58" i="1"/>
  <c r="O58" i="1" s="1"/>
  <c r="L59" i="1"/>
  <c r="O59" i="1" s="1"/>
  <c r="L60" i="1"/>
  <c r="O60" i="1" s="1"/>
  <c r="L61" i="1"/>
  <c r="O61" i="1" s="1"/>
  <c r="L62" i="1"/>
  <c r="O62" i="1" s="1"/>
  <c r="L63" i="1"/>
  <c r="O63" i="1" s="1"/>
  <c r="L64" i="1"/>
  <c r="O64" i="1" s="1"/>
  <c r="L65" i="1"/>
  <c r="O65" i="1" s="1"/>
  <c r="L66" i="1"/>
  <c r="O66" i="1" s="1"/>
  <c r="L67" i="1"/>
  <c r="O67" i="1" s="1"/>
  <c r="L68" i="1"/>
  <c r="O68" i="1" s="1"/>
  <c r="L69" i="1"/>
  <c r="O69" i="1" s="1"/>
  <c r="L70" i="1"/>
  <c r="O70" i="1" s="1"/>
  <c r="L71" i="1"/>
  <c r="O71" i="1" s="1"/>
  <c r="L72" i="1"/>
  <c r="O72" i="1" s="1"/>
  <c r="L73" i="1"/>
  <c r="O73" i="1" s="1"/>
  <c r="L74" i="1"/>
  <c r="O74" i="1" s="1"/>
  <c r="L75" i="1"/>
  <c r="O75" i="1" s="1"/>
  <c r="L76" i="1"/>
  <c r="O76" i="1" s="1"/>
  <c r="L77" i="1"/>
  <c r="O77" i="1" s="1"/>
  <c r="L78" i="1"/>
  <c r="O78" i="1" s="1"/>
  <c r="L79" i="1"/>
  <c r="O79" i="1" s="1"/>
  <c r="L80" i="1"/>
  <c r="O80" i="1" s="1"/>
  <c r="L81" i="1"/>
  <c r="O81" i="1" s="1"/>
  <c r="L82" i="1"/>
  <c r="O82" i="1" s="1"/>
  <c r="L83" i="1"/>
  <c r="O83" i="1" s="1"/>
  <c r="L84" i="1"/>
  <c r="O84" i="1" s="1"/>
  <c r="L85" i="1"/>
  <c r="O85" i="1" s="1"/>
  <c r="L86" i="1"/>
  <c r="O86" i="1" s="1"/>
  <c r="L87" i="1"/>
  <c r="O87" i="1" s="1"/>
  <c r="L88" i="1"/>
  <c r="O88" i="1" s="1"/>
  <c r="L89" i="1"/>
  <c r="O89" i="1" s="1"/>
  <c r="L90" i="1"/>
  <c r="O90" i="1" s="1"/>
  <c r="L91" i="1"/>
  <c r="O91" i="1" s="1"/>
  <c r="L92" i="1"/>
  <c r="O92" i="1" s="1"/>
  <c r="L93" i="1"/>
  <c r="O93" i="1" s="1"/>
  <c r="L94" i="1"/>
  <c r="O94" i="1" s="1"/>
  <c r="L95" i="1"/>
  <c r="O95" i="1" s="1"/>
  <c r="L96" i="1"/>
  <c r="O96" i="1" s="1"/>
  <c r="L97" i="1"/>
  <c r="O97" i="1" s="1"/>
  <c r="L98" i="1"/>
  <c r="O98" i="1" s="1"/>
  <c r="L99" i="1"/>
  <c r="O99" i="1" s="1"/>
  <c r="L100" i="1"/>
  <c r="O100" i="1" s="1"/>
  <c r="L101" i="1"/>
  <c r="O101" i="1" s="1"/>
  <c r="L102" i="1"/>
  <c r="O102" i="1" s="1"/>
  <c r="L103" i="1"/>
  <c r="O103" i="1" s="1"/>
  <c r="L104" i="1"/>
  <c r="O104" i="1" s="1"/>
  <c r="L105" i="1"/>
  <c r="O105" i="1" s="1"/>
  <c r="L106" i="1"/>
  <c r="O106" i="1" s="1"/>
  <c r="L107" i="1"/>
  <c r="O107" i="1" s="1"/>
  <c r="L108" i="1"/>
  <c r="O108" i="1" s="1"/>
  <c r="L109" i="1"/>
  <c r="O109" i="1" s="1"/>
  <c r="L110" i="1"/>
  <c r="O110" i="1" s="1"/>
  <c r="L111" i="1"/>
  <c r="O111" i="1" s="1"/>
  <c r="L113" i="1"/>
  <c r="O113" i="1" s="1"/>
  <c r="L114" i="1"/>
  <c r="O114" i="1" s="1"/>
  <c r="L115" i="1"/>
  <c r="O115" i="1" s="1"/>
  <c r="L117" i="1"/>
  <c r="O117" i="1" s="1"/>
  <c r="L118" i="1"/>
  <c r="O118" i="1" s="1"/>
  <c r="L119" i="1"/>
  <c r="O119" i="1" s="1"/>
  <c r="L120" i="1"/>
  <c r="O120" i="1" s="1"/>
  <c r="L121" i="1"/>
  <c r="O121" i="1" s="1"/>
  <c r="L122" i="1"/>
  <c r="O122" i="1" s="1"/>
  <c r="L123" i="1"/>
  <c r="O123" i="1" s="1"/>
  <c r="L124" i="1"/>
  <c r="O124" i="1" s="1"/>
  <c r="L125" i="1"/>
  <c r="O125" i="1" s="1"/>
  <c r="L126" i="1"/>
  <c r="O126" i="1" s="1"/>
  <c r="L127" i="1"/>
  <c r="O127" i="1" s="1"/>
  <c r="L128" i="1"/>
  <c r="O128" i="1" s="1"/>
  <c r="L129" i="1"/>
  <c r="O129" i="1" s="1"/>
  <c r="L130" i="1"/>
  <c r="O130" i="1" s="1"/>
  <c r="L131" i="1"/>
  <c r="O131" i="1" s="1"/>
  <c r="L132" i="1"/>
  <c r="O132" i="1" s="1"/>
  <c r="L133" i="1"/>
  <c r="O133" i="1" s="1"/>
  <c r="L134" i="1"/>
  <c r="O134" i="1" s="1"/>
  <c r="L135" i="1"/>
  <c r="O135" i="1" s="1"/>
  <c r="L136" i="1"/>
  <c r="O136" i="1" s="1"/>
  <c r="L137" i="1"/>
  <c r="O137" i="1" s="1"/>
  <c r="L138" i="1"/>
  <c r="O138" i="1" s="1"/>
  <c r="L139" i="1"/>
  <c r="O139" i="1" s="1"/>
  <c r="L140" i="1"/>
  <c r="O140" i="1" s="1"/>
  <c r="L141" i="1"/>
  <c r="O141" i="1" s="1"/>
  <c r="L142" i="1"/>
  <c r="O142" i="1" s="1"/>
  <c r="L143" i="1"/>
  <c r="O143" i="1" s="1"/>
  <c r="L144" i="1"/>
  <c r="O144" i="1" s="1"/>
  <c r="L145" i="1"/>
  <c r="O145" i="1" s="1"/>
  <c r="L146" i="1"/>
  <c r="O146" i="1" s="1"/>
  <c r="L147" i="1"/>
  <c r="O147" i="1" s="1"/>
  <c r="L148" i="1"/>
  <c r="O148" i="1" s="1"/>
  <c r="L149" i="1"/>
  <c r="O149" i="1" s="1"/>
  <c r="L150" i="1"/>
  <c r="O150" i="1" s="1"/>
  <c r="L151" i="1"/>
  <c r="O151" i="1" s="1"/>
  <c r="L152" i="1"/>
  <c r="O152" i="1" s="1"/>
  <c r="L153" i="1"/>
  <c r="O153" i="1" s="1"/>
  <c r="L154" i="1"/>
  <c r="O154" i="1" s="1"/>
  <c r="L155" i="1"/>
  <c r="O155" i="1" s="1"/>
  <c r="L156" i="1"/>
  <c r="O156" i="1" s="1"/>
  <c r="L157" i="1"/>
  <c r="O157" i="1" s="1"/>
  <c r="L158" i="1"/>
  <c r="O158" i="1" s="1"/>
  <c r="L159" i="1"/>
  <c r="O159" i="1" s="1"/>
  <c r="L160" i="1"/>
  <c r="O160" i="1" s="1"/>
  <c r="L161" i="1"/>
  <c r="O161" i="1" s="1"/>
  <c r="L162" i="1"/>
  <c r="O162" i="1" s="1"/>
  <c r="L163" i="1"/>
  <c r="O163" i="1" s="1"/>
  <c r="L164" i="1"/>
  <c r="O164" i="1" s="1"/>
  <c r="L165" i="1"/>
  <c r="O165" i="1" s="1"/>
  <c r="L166" i="1"/>
  <c r="O166" i="1" s="1"/>
  <c r="L167" i="1"/>
  <c r="O167" i="1" s="1"/>
  <c r="L168" i="1"/>
  <c r="O168" i="1" s="1"/>
  <c r="L169" i="1"/>
  <c r="O169" i="1" s="1"/>
  <c r="L170" i="1"/>
  <c r="O170" i="1" s="1"/>
  <c r="L171" i="1"/>
  <c r="O171" i="1" s="1"/>
  <c r="L172" i="1"/>
  <c r="O172" i="1" s="1"/>
  <c r="L173" i="1"/>
  <c r="O173" i="1" s="1"/>
  <c r="L174" i="1"/>
  <c r="O174" i="1" s="1"/>
  <c r="L175" i="1"/>
  <c r="O175" i="1" s="1"/>
  <c r="L176" i="1"/>
  <c r="O176" i="1" s="1"/>
  <c r="L177" i="1"/>
  <c r="O177" i="1" s="1"/>
  <c r="L178" i="1"/>
  <c r="O178" i="1" s="1"/>
  <c r="L179" i="1"/>
  <c r="O179" i="1" s="1"/>
  <c r="L181" i="1"/>
  <c r="O181" i="1" s="1"/>
  <c r="L182" i="1"/>
  <c r="O182" i="1" s="1"/>
  <c r="L183" i="1"/>
  <c r="O183" i="1" s="1"/>
  <c r="L185" i="1"/>
  <c r="O185" i="1" s="1"/>
  <c r="L186" i="1"/>
  <c r="O186" i="1" s="1"/>
  <c r="L187" i="1"/>
  <c r="O187" i="1" s="1"/>
  <c r="L188" i="1"/>
  <c r="O188" i="1" s="1"/>
  <c r="L189" i="1"/>
  <c r="O189" i="1" s="1"/>
  <c r="L190" i="1"/>
  <c r="O190" i="1" s="1"/>
  <c r="L191" i="1"/>
  <c r="O191" i="1" s="1"/>
  <c r="L192" i="1"/>
  <c r="O192" i="1" s="1"/>
  <c r="L193" i="1"/>
  <c r="O193" i="1" s="1"/>
  <c r="L194" i="1"/>
  <c r="O194" i="1" s="1"/>
  <c r="L195" i="1"/>
  <c r="O195" i="1" s="1"/>
  <c r="L196" i="1"/>
  <c r="O196" i="1" s="1"/>
  <c r="L197" i="1"/>
  <c r="O197" i="1" s="1"/>
  <c r="L198" i="1"/>
  <c r="O198" i="1" s="1"/>
  <c r="L199" i="1"/>
  <c r="O199" i="1" s="1"/>
  <c r="L200" i="1"/>
  <c r="O200" i="1" s="1"/>
  <c r="L201" i="1"/>
  <c r="O201" i="1" s="1"/>
  <c r="L202" i="1"/>
  <c r="O202" i="1" s="1"/>
  <c r="L203" i="1"/>
  <c r="O203" i="1" s="1"/>
  <c r="L204" i="1"/>
  <c r="O204" i="1" s="1"/>
  <c r="L205" i="1"/>
  <c r="O205" i="1" s="1"/>
  <c r="L206" i="1"/>
  <c r="O206" i="1" s="1"/>
  <c r="L207" i="1"/>
  <c r="O207" i="1" s="1"/>
  <c r="L208" i="1"/>
  <c r="O208" i="1" s="1"/>
  <c r="L209" i="1"/>
  <c r="O209" i="1" s="1"/>
  <c r="L210" i="1"/>
  <c r="O210" i="1" s="1"/>
  <c r="L211" i="1"/>
  <c r="O211" i="1" s="1"/>
  <c r="L212" i="1"/>
  <c r="O212" i="1" s="1"/>
  <c r="L213" i="1"/>
  <c r="O213" i="1" s="1"/>
  <c r="L214" i="1"/>
  <c r="O214" i="1" s="1"/>
  <c r="L215" i="1"/>
  <c r="O215" i="1" s="1"/>
  <c r="L216" i="1"/>
  <c r="O216" i="1" s="1"/>
  <c r="L217" i="1"/>
  <c r="O217" i="1" s="1"/>
  <c r="L218" i="1"/>
  <c r="O218" i="1" s="1"/>
  <c r="L219" i="1"/>
  <c r="O219" i="1" s="1"/>
  <c r="L220" i="1"/>
  <c r="O220" i="1" s="1"/>
  <c r="L221" i="1"/>
  <c r="O221" i="1" s="1"/>
  <c r="L222" i="1"/>
  <c r="O222" i="1" s="1"/>
  <c r="L223" i="1"/>
  <c r="O223" i="1" s="1"/>
  <c r="L224" i="1"/>
  <c r="O224" i="1" s="1"/>
  <c r="L225" i="1"/>
  <c r="O225" i="1" s="1"/>
  <c r="L226" i="1"/>
  <c r="O226" i="1" s="1"/>
  <c r="L227" i="1"/>
  <c r="O227" i="1" s="1"/>
  <c r="L228" i="1"/>
  <c r="O228" i="1" s="1"/>
  <c r="L229" i="1"/>
  <c r="O229" i="1" s="1"/>
  <c r="L230" i="1"/>
  <c r="O230" i="1" s="1"/>
  <c r="L231" i="1"/>
  <c r="O231" i="1" s="1"/>
  <c r="L232" i="1"/>
  <c r="O232" i="1" s="1"/>
  <c r="L233" i="1"/>
  <c r="O233" i="1" s="1"/>
  <c r="L234" i="1"/>
  <c r="O234" i="1" s="1"/>
  <c r="L235" i="1"/>
  <c r="O235" i="1" s="1"/>
  <c r="L236" i="1"/>
  <c r="O236" i="1" s="1"/>
  <c r="L237" i="1"/>
  <c r="O237" i="1" s="1"/>
  <c r="L238" i="1"/>
  <c r="O238" i="1" s="1"/>
  <c r="L239" i="1"/>
  <c r="O239" i="1" s="1"/>
  <c r="L241" i="1"/>
  <c r="O241" i="1" s="1"/>
  <c r="L242" i="1"/>
  <c r="O242" i="1" s="1"/>
  <c r="L243" i="1"/>
  <c r="O243" i="1" s="1"/>
  <c r="L244" i="1"/>
  <c r="O244" i="1" s="1"/>
  <c r="L245" i="1"/>
  <c r="O245" i="1" s="1"/>
  <c r="L246" i="1"/>
  <c r="O246" i="1" s="1"/>
  <c r="L247" i="1"/>
  <c r="O247" i="1" s="1"/>
  <c r="L248" i="1"/>
  <c r="O248" i="1" s="1"/>
  <c r="L249" i="1"/>
  <c r="O249" i="1" s="1"/>
  <c r="L250" i="1"/>
  <c r="O250" i="1" s="1"/>
  <c r="L251" i="1"/>
  <c r="O251" i="1" s="1"/>
  <c r="L252" i="1"/>
  <c r="O252" i="1" s="1"/>
  <c r="L253" i="1"/>
  <c r="O253" i="1" s="1"/>
  <c r="L254" i="1"/>
  <c r="O254" i="1" s="1"/>
  <c r="L255" i="1"/>
  <c r="O255" i="1" s="1"/>
  <c r="L256" i="1"/>
  <c r="O256" i="1" s="1"/>
  <c r="L257" i="1"/>
  <c r="O257" i="1" s="1"/>
  <c r="L258" i="1"/>
  <c r="O258" i="1" s="1"/>
  <c r="L259" i="1"/>
  <c r="O259" i="1" s="1"/>
  <c r="L260" i="1"/>
  <c r="O260" i="1" s="1"/>
  <c r="L261" i="1"/>
  <c r="O261" i="1" s="1"/>
  <c r="L262" i="1"/>
  <c r="O262" i="1" s="1"/>
  <c r="L263" i="1"/>
  <c r="O263" i="1" s="1"/>
  <c r="L264" i="1"/>
  <c r="O264" i="1" s="1"/>
  <c r="L265" i="1"/>
  <c r="O265" i="1" s="1"/>
  <c r="L266" i="1"/>
  <c r="O266" i="1" s="1"/>
  <c r="L267" i="1"/>
  <c r="O267" i="1" s="1"/>
  <c r="L268" i="1"/>
  <c r="O268" i="1" s="1"/>
  <c r="L269" i="1"/>
  <c r="O269" i="1" s="1"/>
  <c r="L270" i="1"/>
  <c r="O270" i="1" s="1"/>
  <c r="L271" i="1"/>
  <c r="O271" i="1" s="1"/>
  <c r="L272" i="1"/>
  <c r="O272" i="1" s="1"/>
  <c r="L273" i="1"/>
  <c r="O273" i="1" s="1"/>
  <c r="L274" i="1"/>
  <c r="O274" i="1" s="1"/>
  <c r="L275" i="1"/>
  <c r="O275" i="1" s="1"/>
  <c r="L276" i="1"/>
  <c r="O276" i="1" s="1"/>
  <c r="L277" i="1"/>
  <c r="O277" i="1" s="1"/>
  <c r="L278" i="1"/>
  <c r="O278" i="1" s="1"/>
  <c r="L279" i="1"/>
  <c r="O279" i="1" s="1"/>
  <c r="L280" i="1"/>
  <c r="O280" i="1" s="1"/>
  <c r="L281" i="1"/>
  <c r="O281" i="1" s="1"/>
  <c r="L282" i="1"/>
  <c r="O282" i="1" s="1"/>
  <c r="L283" i="1"/>
  <c r="O283" i="1" s="1"/>
  <c r="L284" i="1"/>
  <c r="O284" i="1" s="1"/>
  <c r="L285" i="1"/>
  <c r="O285" i="1" s="1"/>
  <c r="L286" i="1"/>
  <c r="O286" i="1" s="1"/>
  <c r="L287" i="1"/>
  <c r="O287" i="1" s="1"/>
  <c r="L288" i="1"/>
  <c r="O288" i="1" s="1"/>
  <c r="L289" i="1"/>
  <c r="O289" i="1" s="1"/>
  <c r="L290" i="1"/>
  <c r="O290" i="1" s="1"/>
  <c r="L291" i="1"/>
  <c r="O291" i="1" s="1"/>
  <c r="L292" i="1"/>
  <c r="O292" i="1" s="1"/>
  <c r="L293" i="1"/>
  <c r="O293" i="1" s="1"/>
  <c r="L294" i="1"/>
  <c r="O294" i="1" s="1"/>
  <c r="L295" i="1"/>
  <c r="O295" i="1" s="1"/>
  <c r="L297" i="1"/>
  <c r="O297" i="1" s="1"/>
  <c r="L298" i="1"/>
  <c r="O298" i="1" s="1"/>
  <c r="L299" i="1"/>
  <c r="O299" i="1" s="1"/>
  <c r="L300" i="1"/>
  <c r="O300" i="1" s="1"/>
  <c r="L301" i="1"/>
  <c r="O301" i="1" s="1"/>
  <c r="L302" i="1"/>
  <c r="O302" i="1" s="1"/>
  <c r="L303" i="1"/>
  <c r="O303" i="1" s="1"/>
  <c r="L304" i="1"/>
  <c r="O304" i="1" s="1"/>
  <c r="L305" i="1"/>
  <c r="O305" i="1" s="1"/>
  <c r="L306" i="1"/>
  <c r="O306" i="1" s="1"/>
  <c r="L307" i="1"/>
  <c r="O307" i="1" s="1"/>
  <c r="L308" i="1"/>
  <c r="O308" i="1" s="1"/>
  <c r="L309" i="1"/>
  <c r="O309" i="1" s="1"/>
  <c r="L310" i="1"/>
  <c r="O310" i="1" s="1"/>
  <c r="L311" i="1"/>
  <c r="O311" i="1" s="1"/>
  <c r="L312" i="1"/>
  <c r="O312" i="1" s="1"/>
  <c r="L313" i="1"/>
  <c r="O313" i="1" s="1"/>
  <c r="L314" i="1"/>
  <c r="O314" i="1" s="1"/>
  <c r="L315" i="1"/>
  <c r="O315" i="1" s="1"/>
  <c r="L316" i="1"/>
  <c r="O316" i="1" s="1"/>
  <c r="L317" i="1"/>
  <c r="O317" i="1" s="1"/>
  <c r="L318" i="1"/>
  <c r="O318" i="1" s="1"/>
  <c r="L319" i="1"/>
  <c r="O319" i="1" s="1"/>
  <c r="L320" i="1"/>
  <c r="O320" i="1" s="1"/>
  <c r="L321" i="1"/>
  <c r="O321" i="1" s="1"/>
  <c r="L322" i="1"/>
  <c r="O322" i="1" s="1"/>
  <c r="L323" i="1"/>
  <c r="O323" i="1" s="1"/>
  <c r="L324" i="1"/>
  <c r="O324" i="1" s="1"/>
  <c r="L325" i="1"/>
  <c r="O325" i="1" s="1"/>
  <c r="L326" i="1"/>
  <c r="O326" i="1" s="1"/>
  <c r="L327" i="1"/>
  <c r="O327" i="1" s="1"/>
  <c r="L328" i="1"/>
  <c r="O328" i="1" s="1"/>
  <c r="L329" i="1"/>
  <c r="O329" i="1" s="1"/>
  <c r="L330" i="1"/>
  <c r="O330" i="1" s="1"/>
  <c r="L331" i="1"/>
  <c r="O331" i="1" s="1"/>
  <c r="L332" i="1"/>
  <c r="O332" i="1" s="1"/>
  <c r="L333" i="1"/>
  <c r="O333" i="1" s="1"/>
  <c r="L334" i="1"/>
  <c r="O334" i="1" s="1"/>
  <c r="L335" i="1"/>
  <c r="O335" i="1" s="1"/>
  <c r="L336" i="1"/>
  <c r="O336" i="1" s="1"/>
  <c r="L337" i="1"/>
  <c r="O337" i="1" s="1"/>
  <c r="L338" i="1"/>
  <c r="O338" i="1" s="1"/>
  <c r="L339" i="1"/>
  <c r="O339" i="1" s="1"/>
  <c r="L340" i="1"/>
  <c r="O340" i="1" s="1"/>
  <c r="L341" i="1"/>
  <c r="O341" i="1" s="1"/>
  <c r="L342" i="1"/>
  <c r="O342" i="1" s="1"/>
  <c r="L343" i="1"/>
  <c r="O343" i="1" s="1"/>
  <c r="L344" i="1"/>
  <c r="O344" i="1" s="1"/>
  <c r="L345" i="1"/>
  <c r="O345" i="1" s="1"/>
  <c r="L346" i="1"/>
  <c r="O346" i="1" s="1"/>
  <c r="L347" i="1"/>
  <c r="O347" i="1" s="1"/>
  <c r="L348" i="1"/>
  <c r="O348" i="1" s="1"/>
  <c r="L349" i="1"/>
  <c r="O349" i="1" s="1"/>
  <c r="L350" i="1"/>
  <c r="O350" i="1" s="1"/>
  <c r="L351" i="1"/>
  <c r="O351" i="1" s="1"/>
  <c r="L352" i="1"/>
  <c r="O352" i="1" s="1"/>
  <c r="L353" i="1"/>
  <c r="O353" i="1" s="1"/>
  <c r="L354" i="1"/>
  <c r="O354" i="1" s="1"/>
  <c r="L355" i="1"/>
  <c r="O355" i="1" s="1"/>
  <c r="L357" i="1"/>
  <c r="O357" i="1" s="1"/>
  <c r="L358" i="1"/>
  <c r="O358" i="1" s="1"/>
  <c r="L359" i="1"/>
  <c r="O359" i="1" s="1"/>
  <c r="L360" i="1"/>
  <c r="O360" i="1" s="1"/>
  <c r="L361" i="1"/>
  <c r="O361" i="1" s="1"/>
  <c r="L362" i="1"/>
  <c r="O362" i="1" s="1"/>
  <c r="L363" i="1"/>
  <c r="O363" i="1" s="1"/>
  <c r="L364" i="1"/>
  <c r="O364" i="1" s="1"/>
  <c r="L365" i="1"/>
  <c r="O365" i="1" s="1"/>
  <c r="L366" i="1"/>
  <c r="O366" i="1" s="1"/>
  <c r="L367" i="1"/>
  <c r="O367" i="1" s="1"/>
  <c r="L368" i="1"/>
  <c r="O368" i="1" s="1"/>
  <c r="L369" i="1"/>
  <c r="O369" i="1" s="1"/>
  <c r="L370" i="1"/>
  <c r="O370" i="1" s="1"/>
  <c r="L371" i="1"/>
  <c r="O371" i="1" s="1"/>
  <c r="L372" i="1"/>
  <c r="O372" i="1" s="1"/>
  <c r="L373" i="1"/>
  <c r="O373" i="1" s="1"/>
  <c r="L374" i="1"/>
  <c r="O374" i="1" s="1"/>
  <c r="L375" i="1"/>
  <c r="O375" i="1" s="1"/>
  <c r="L376" i="1"/>
  <c r="O376" i="1" s="1"/>
  <c r="L377" i="1"/>
  <c r="O377" i="1" s="1"/>
  <c r="L378" i="1"/>
  <c r="O378" i="1" s="1"/>
  <c r="L379" i="1"/>
  <c r="O379" i="1" s="1"/>
  <c r="L380" i="1"/>
  <c r="O380" i="1" s="1"/>
  <c r="L381" i="1"/>
  <c r="O381" i="1" s="1"/>
  <c r="L382" i="1"/>
  <c r="O382" i="1" s="1"/>
  <c r="L383" i="1"/>
  <c r="O383" i="1" s="1"/>
  <c r="L384" i="1"/>
  <c r="O384" i="1" s="1"/>
  <c r="L385" i="1"/>
  <c r="O385" i="1" s="1"/>
  <c r="L386" i="1"/>
  <c r="O386" i="1" s="1"/>
  <c r="L387" i="1"/>
  <c r="O387" i="1" s="1"/>
  <c r="L389" i="1"/>
  <c r="O389" i="1" s="1"/>
  <c r="L390" i="1"/>
  <c r="O390" i="1" s="1"/>
  <c r="L391" i="1"/>
  <c r="O391" i="1" s="1"/>
  <c r="L392" i="1"/>
  <c r="O392" i="1" s="1"/>
  <c r="L393" i="1"/>
  <c r="O393" i="1" s="1"/>
  <c r="L394" i="1"/>
  <c r="O394" i="1" s="1"/>
  <c r="L395" i="1"/>
  <c r="O395" i="1" s="1"/>
  <c r="L396" i="1"/>
  <c r="O396" i="1" s="1"/>
  <c r="L397" i="1"/>
  <c r="O397" i="1" s="1"/>
  <c r="L398" i="1"/>
  <c r="O398" i="1" s="1"/>
  <c r="L399" i="1"/>
  <c r="O399" i="1" s="1"/>
  <c r="L400" i="1"/>
  <c r="O400" i="1" s="1"/>
  <c r="L401" i="1"/>
  <c r="O401" i="1" s="1"/>
  <c r="L402" i="1"/>
  <c r="O402" i="1" s="1"/>
  <c r="L403" i="1"/>
  <c r="O403" i="1" s="1"/>
  <c r="L404" i="1"/>
  <c r="O404" i="1" s="1"/>
  <c r="L405" i="1"/>
  <c r="O405" i="1" s="1"/>
  <c r="L406" i="1"/>
  <c r="O406" i="1" s="1"/>
  <c r="L407" i="1"/>
  <c r="O407" i="1" s="1"/>
  <c r="L408" i="1"/>
  <c r="O408" i="1" s="1"/>
  <c r="L409" i="1"/>
  <c r="O409" i="1" s="1"/>
  <c r="L410" i="1"/>
  <c r="O410" i="1" s="1"/>
  <c r="L411" i="1"/>
  <c r="O411" i="1" s="1"/>
  <c r="L412" i="1"/>
  <c r="O412" i="1" s="1"/>
  <c r="L413" i="1"/>
  <c r="O413" i="1" s="1"/>
  <c r="L414" i="1"/>
  <c r="O414" i="1" s="1"/>
  <c r="L415" i="1"/>
  <c r="O415" i="1" s="1"/>
  <c r="L417" i="1"/>
  <c r="O417" i="1" s="1"/>
  <c r="L418" i="1"/>
  <c r="O418" i="1" s="1"/>
  <c r="L419" i="1"/>
  <c r="O419" i="1" s="1"/>
  <c r="L420" i="1"/>
  <c r="O420" i="1" s="1"/>
  <c r="L421" i="1"/>
  <c r="O421" i="1" s="1"/>
  <c r="L422" i="1"/>
  <c r="O422" i="1" s="1"/>
  <c r="L423" i="1"/>
  <c r="O423" i="1" s="1"/>
  <c r="L424" i="1"/>
  <c r="O424" i="1" s="1"/>
  <c r="L425" i="1"/>
  <c r="O425" i="1" s="1"/>
  <c r="L426" i="1"/>
  <c r="O426" i="1" s="1"/>
  <c r="L427" i="1"/>
  <c r="O427" i="1" s="1"/>
  <c r="L428" i="1"/>
  <c r="O428" i="1" s="1"/>
  <c r="L429" i="1"/>
  <c r="O429" i="1" s="1"/>
  <c r="L430" i="1"/>
  <c r="O430" i="1" s="1"/>
  <c r="L431" i="1"/>
  <c r="O431" i="1" s="1"/>
  <c r="L432" i="1"/>
  <c r="O432" i="1" s="1"/>
  <c r="L433" i="1"/>
  <c r="O433" i="1" s="1"/>
  <c r="L434" i="1"/>
  <c r="O434" i="1" s="1"/>
  <c r="L435" i="1"/>
  <c r="O435" i="1" s="1"/>
  <c r="L436" i="1"/>
  <c r="O436" i="1" s="1"/>
  <c r="L437" i="1"/>
  <c r="O437" i="1" s="1"/>
  <c r="L438" i="1"/>
  <c r="O438" i="1" s="1"/>
  <c r="L439" i="1"/>
  <c r="O439" i="1" s="1"/>
  <c r="L440" i="1"/>
  <c r="O440" i="1" s="1"/>
  <c r="L441" i="1"/>
  <c r="O441" i="1" s="1"/>
  <c r="L442" i="1"/>
  <c r="O442" i="1" s="1"/>
  <c r="L443" i="1"/>
  <c r="O443" i="1" s="1"/>
  <c r="L445" i="1"/>
  <c r="O445" i="1" s="1"/>
  <c r="L446" i="1"/>
  <c r="O446" i="1" s="1"/>
  <c r="L447" i="1"/>
  <c r="O447" i="1" s="1"/>
  <c r="L448" i="1"/>
  <c r="O448" i="1" s="1"/>
  <c r="L449" i="1"/>
  <c r="O449" i="1" s="1"/>
  <c r="L450" i="1"/>
  <c r="O450" i="1" s="1"/>
  <c r="L451" i="1"/>
  <c r="O451" i="1" s="1"/>
  <c r="L452" i="1"/>
  <c r="O452" i="1" s="1"/>
  <c r="L453" i="1"/>
  <c r="O453" i="1" s="1"/>
  <c r="L454" i="1"/>
  <c r="O454" i="1" s="1"/>
  <c r="L455" i="1"/>
  <c r="O455" i="1" s="1"/>
  <c r="L456" i="1"/>
  <c r="O456" i="1" s="1"/>
  <c r="L457" i="1"/>
  <c r="O457" i="1" s="1"/>
  <c r="L458" i="1"/>
  <c r="O458" i="1" s="1"/>
  <c r="L459" i="1"/>
  <c r="O459" i="1" s="1"/>
  <c r="L460" i="1"/>
  <c r="O460" i="1" s="1"/>
  <c r="L461" i="1"/>
  <c r="O461" i="1" s="1"/>
  <c r="L462" i="1"/>
  <c r="O462" i="1" s="1"/>
  <c r="L463" i="1"/>
  <c r="O463" i="1" s="1"/>
  <c r="L464" i="1"/>
  <c r="O464" i="1" s="1"/>
  <c r="L465" i="1"/>
  <c r="O465" i="1" s="1"/>
  <c r="L466" i="1"/>
  <c r="O466" i="1" s="1"/>
  <c r="L467" i="1"/>
  <c r="O467" i="1" s="1"/>
  <c r="L468" i="1"/>
  <c r="O468" i="1" s="1"/>
  <c r="L469" i="1"/>
  <c r="O469" i="1" s="1"/>
  <c r="L470" i="1"/>
  <c r="O470" i="1" s="1"/>
  <c r="L471" i="1"/>
  <c r="O471" i="1" s="1"/>
  <c r="L472" i="1"/>
  <c r="O472" i="1" s="1"/>
  <c r="L473" i="1"/>
  <c r="O473" i="1" s="1"/>
  <c r="L474" i="1"/>
  <c r="O474" i="1" s="1"/>
  <c r="L475" i="1"/>
  <c r="O475" i="1" s="1"/>
  <c r="L476" i="1"/>
  <c r="O476" i="1" s="1"/>
  <c r="L477" i="1"/>
  <c r="O477" i="1" s="1"/>
  <c r="L478" i="1"/>
  <c r="O478" i="1" s="1"/>
  <c r="L479" i="1"/>
  <c r="O479" i="1" s="1"/>
  <c r="L480" i="1"/>
  <c r="O480" i="1" s="1"/>
  <c r="L481" i="1"/>
  <c r="O481" i="1" s="1"/>
  <c r="L482" i="1"/>
  <c r="O482" i="1" s="1"/>
  <c r="L483" i="1"/>
  <c r="O483" i="1" s="1"/>
  <c r="L484" i="1"/>
  <c r="O484" i="1" s="1"/>
  <c r="L485" i="1"/>
  <c r="O485" i="1" s="1"/>
  <c r="L486" i="1"/>
  <c r="O486" i="1" s="1"/>
  <c r="L487" i="1"/>
  <c r="O487" i="1" s="1"/>
  <c r="L488" i="1"/>
  <c r="O488" i="1" s="1"/>
  <c r="L489" i="1"/>
  <c r="O489" i="1" s="1"/>
  <c r="L490" i="1"/>
  <c r="O490" i="1" s="1"/>
  <c r="L491" i="1"/>
  <c r="O491" i="1" s="1"/>
  <c r="L492" i="1"/>
  <c r="O492" i="1" s="1"/>
  <c r="L493" i="1"/>
  <c r="O493" i="1" s="1"/>
  <c r="L494" i="1"/>
  <c r="O494" i="1" s="1"/>
  <c r="L495" i="1"/>
  <c r="O495" i="1" s="1"/>
  <c r="L496" i="1"/>
  <c r="O496" i="1" s="1"/>
  <c r="L497" i="1"/>
  <c r="O497" i="1" s="1"/>
  <c r="L498" i="1"/>
  <c r="O498" i="1" s="1"/>
  <c r="L499" i="1"/>
  <c r="O499" i="1" s="1"/>
  <c r="L500" i="1"/>
  <c r="O500" i="1" s="1"/>
  <c r="L501" i="1"/>
  <c r="O501" i="1" s="1"/>
  <c r="L502" i="1"/>
  <c r="O502" i="1" s="1"/>
  <c r="L503" i="1"/>
  <c r="O503" i="1" s="1"/>
  <c r="L504" i="1"/>
  <c r="O504" i="1" s="1"/>
  <c r="L505" i="1"/>
  <c r="O505" i="1" s="1"/>
  <c r="L506" i="1"/>
  <c r="O506" i="1" s="1"/>
  <c r="L507" i="1"/>
  <c r="O507" i="1" s="1"/>
  <c r="L508" i="1"/>
  <c r="O508" i="1" s="1"/>
  <c r="L509" i="1"/>
  <c r="O509" i="1" s="1"/>
  <c r="L510" i="1"/>
  <c r="O510" i="1" s="1"/>
  <c r="L511" i="1"/>
  <c r="O511" i="1" s="1"/>
  <c r="L512" i="1"/>
  <c r="O512" i="1" s="1"/>
  <c r="L513" i="1"/>
  <c r="O513" i="1" s="1"/>
  <c r="L514" i="1"/>
  <c r="O514" i="1" s="1"/>
  <c r="L515" i="1"/>
  <c r="O515" i="1" s="1"/>
  <c r="L516" i="1"/>
  <c r="O516" i="1" s="1"/>
  <c r="L517" i="1"/>
  <c r="O517" i="1" s="1"/>
  <c r="L518" i="1"/>
  <c r="O518" i="1" s="1"/>
  <c r="L519" i="1"/>
  <c r="O519" i="1" s="1"/>
  <c r="L520" i="1"/>
  <c r="O520" i="1" s="1"/>
  <c r="L521" i="1"/>
  <c r="O521" i="1" s="1"/>
  <c r="L522" i="1"/>
  <c r="O522" i="1" s="1"/>
  <c r="L523" i="1"/>
  <c r="O523" i="1" s="1"/>
  <c r="L524" i="1"/>
  <c r="O524" i="1" s="1"/>
  <c r="L525" i="1"/>
  <c r="O525" i="1" s="1"/>
  <c r="L526" i="1"/>
  <c r="O526" i="1" s="1"/>
  <c r="L527" i="1"/>
  <c r="O527" i="1" s="1"/>
  <c r="L528" i="1"/>
  <c r="O528" i="1" s="1"/>
  <c r="L529" i="1"/>
  <c r="O529" i="1" s="1"/>
  <c r="L530" i="1"/>
  <c r="O530" i="1" s="1"/>
  <c r="L531" i="1"/>
  <c r="O531" i="1" s="1"/>
  <c r="L533" i="1"/>
  <c r="O533" i="1" s="1"/>
  <c r="L534" i="1"/>
  <c r="O534" i="1" s="1"/>
  <c r="L535" i="1"/>
  <c r="O535" i="1" s="1"/>
  <c r="L536" i="1"/>
  <c r="O536" i="1" s="1"/>
  <c r="L537" i="1"/>
  <c r="O537" i="1" s="1"/>
  <c r="L538" i="1"/>
  <c r="O538" i="1" s="1"/>
  <c r="L539" i="1"/>
  <c r="O539" i="1" s="1"/>
  <c r="L540" i="1"/>
  <c r="O540" i="1" s="1"/>
  <c r="L541" i="1"/>
  <c r="O541" i="1" s="1"/>
  <c r="L542" i="1"/>
  <c r="O542" i="1" s="1"/>
  <c r="L543" i="1"/>
  <c r="O543" i="1" s="1"/>
  <c r="L544" i="1"/>
  <c r="O544" i="1" s="1"/>
  <c r="L545" i="1"/>
  <c r="O545" i="1" s="1"/>
  <c r="L546" i="1"/>
  <c r="O546" i="1" s="1"/>
  <c r="L547" i="1"/>
  <c r="O547" i="1" s="1"/>
  <c r="L548" i="1"/>
  <c r="O548" i="1" s="1"/>
  <c r="L549" i="1"/>
  <c r="O549" i="1" s="1"/>
  <c r="L550" i="1"/>
  <c r="O550" i="1" s="1"/>
  <c r="L551" i="1"/>
  <c r="O551" i="1" s="1"/>
  <c r="L552" i="1"/>
  <c r="O552" i="1" s="1"/>
  <c r="L553" i="1"/>
  <c r="O553" i="1" s="1"/>
  <c r="L554" i="1"/>
  <c r="O554" i="1" s="1"/>
  <c r="L555" i="1"/>
  <c r="O555" i="1" s="1"/>
  <c r="L556" i="1"/>
  <c r="O556" i="1" s="1"/>
  <c r="L557" i="1"/>
  <c r="O557" i="1" s="1"/>
  <c r="L558" i="1"/>
  <c r="O558" i="1" s="1"/>
  <c r="L559" i="1"/>
  <c r="O559" i="1" s="1"/>
  <c r="L560" i="1"/>
  <c r="O560" i="1" s="1"/>
  <c r="L561" i="1"/>
  <c r="O561" i="1" s="1"/>
  <c r="L562" i="1"/>
  <c r="O562" i="1" s="1"/>
  <c r="L563" i="1"/>
  <c r="O563" i="1" s="1"/>
  <c r="L564" i="1"/>
  <c r="O564" i="1" s="1"/>
  <c r="L565" i="1"/>
  <c r="O565" i="1" s="1"/>
  <c r="L566" i="1"/>
  <c r="O566" i="1" s="1"/>
  <c r="L567" i="1"/>
  <c r="O567" i="1" s="1"/>
  <c r="L568" i="1"/>
  <c r="O568" i="1" s="1"/>
  <c r="L569" i="1"/>
  <c r="O569" i="1" s="1"/>
  <c r="L570" i="1"/>
  <c r="O570" i="1" s="1"/>
  <c r="L571" i="1"/>
  <c r="O571" i="1" s="1"/>
  <c r="L572" i="1"/>
  <c r="O572" i="1" s="1"/>
  <c r="L573" i="1"/>
  <c r="O573" i="1" s="1"/>
  <c r="L574" i="1"/>
  <c r="O574" i="1" s="1"/>
  <c r="L575" i="1"/>
  <c r="O575" i="1" s="1"/>
  <c r="L577" i="1"/>
  <c r="O577" i="1" s="1"/>
  <c r="L578" i="1"/>
  <c r="O578" i="1" s="1"/>
  <c r="L579" i="1"/>
  <c r="O579" i="1" s="1"/>
  <c r="L580" i="1"/>
  <c r="O580" i="1" s="1"/>
  <c r="L581" i="1"/>
  <c r="O581" i="1" s="1"/>
  <c r="L582" i="1"/>
  <c r="O582" i="1" s="1"/>
  <c r="L583" i="1"/>
  <c r="O583" i="1" s="1"/>
  <c r="L584" i="1"/>
  <c r="O584" i="1" s="1"/>
  <c r="L585" i="1"/>
  <c r="O585" i="1" s="1"/>
  <c r="L586" i="1"/>
  <c r="O586" i="1" s="1"/>
  <c r="L587" i="1"/>
  <c r="O587" i="1" s="1"/>
  <c r="L588" i="1"/>
  <c r="O588" i="1" s="1"/>
  <c r="L589" i="1"/>
  <c r="O589" i="1" s="1"/>
  <c r="L590" i="1"/>
  <c r="O590" i="1" s="1"/>
  <c r="L591" i="1"/>
  <c r="O591" i="1" s="1"/>
  <c r="L592" i="1"/>
  <c r="O592" i="1" s="1"/>
  <c r="L593" i="1"/>
  <c r="O593" i="1" s="1"/>
  <c r="L594" i="1"/>
  <c r="O594" i="1" s="1"/>
  <c r="L595" i="1"/>
  <c r="O595" i="1" s="1"/>
  <c r="L597" i="1"/>
  <c r="O597" i="1" s="1"/>
  <c r="L598" i="1"/>
  <c r="O598" i="1" s="1"/>
  <c r="L599" i="1"/>
  <c r="O599" i="1" s="1"/>
  <c r="L600" i="1"/>
  <c r="O600" i="1" s="1"/>
  <c r="L601" i="1"/>
  <c r="O601" i="1" s="1"/>
  <c r="L602" i="1"/>
  <c r="O602" i="1" s="1"/>
  <c r="L603" i="1"/>
  <c r="O603" i="1" s="1"/>
  <c r="L604" i="1"/>
  <c r="O604" i="1" s="1"/>
  <c r="L605" i="1"/>
  <c r="O605" i="1" s="1"/>
  <c r="L606" i="1"/>
  <c r="O606" i="1" s="1"/>
  <c r="L607" i="1"/>
  <c r="O607" i="1" s="1"/>
  <c r="L608" i="1"/>
  <c r="O608" i="1" s="1"/>
  <c r="L609" i="1"/>
  <c r="O609" i="1" s="1"/>
  <c r="L610" i="1"/>
  <c r="O610" i="1" s="1"/>
  <c r="L611" i="1"/>
  <c r="O611" i="1" s="1"/>
  <c r="L612" i="1"/>
  <c r="O612" i="1" s="1"/>
  <c r="L613" i="1"/>
  <c r="O613" i="1" s="1"/>
  <c r="L614" i="1"/>
  <c r="O614" i="1" s="1"/>
  <c r="L615" i="1"/>
  <c r="O615" i="1" s="1"/>
  <c r="L616" i="1"/>
  <c r="O616" i="1" s="1"/>
  <c r="L617" i="1"/>
  <c r="O617" i="1" s="1"/>
  <c r="L618" i="1"/>
  <c r="O618" i="1" s="1"/>
  <c r="L619" i="1"/>
  <c r="O619" i="1" s="1"/>
  <c r="L620" i="1"/>
  <c r="O620" i="1" s="1"/>
  <c r="L621" i="1"/>
  <c r="O621" i="1" s="1"/>
  <c r="L622" i="1"/>
  <c r="O622" i="1" s="1"/>
  <c r="L623" i="1"/>
  <c r="O623" i="1" s="1"/>
  <c r="L624" i="1"/>
  <c r="O624" i="1" s="1"/>
  <c r="L625" i="1"/>
  <c r="O625" i="1" s="1"/>
  <c r="L626" i="1"/>
  <c r="O626" i="1" s="1"/>
  <c r="L627" i="1"/>
  <c r="O627" i="1" s="1"/>
  <c r="L628" i="1"/>
  <c r="O628" i="1" s="1"/>
  <c r="L629" i="1"/>
  <c r="O629" i="1" s="1"/>
  <c r="L630" i="1"/>
  <c r="O630" i="1" s="1"/>
  <c r="L631" i="1"/>
  <c r="O631" i="1" s="1"/>
  <c r="L632" i="1"/>
  <c r="O632" i="1" s="1"/>
  <c r="L633" i="1"/>
  <c r="O633" i="1" s="1"/>
  <c r="L634" i="1"/>
  <c r="O634" i="1" s="1"/>
  <c r="L635" i="1"/>
  <c r="O635" i="1" s="1"/>
  <c r="L638" i="1"/>
  <c r="O638" i="1" s="1"/>
  <c r="L639" i="1"/>
  <c r="O639" i="1" s="1"/>
  <c r="L640" i="1"/>
  <c r="O640" i="1" s="1"/>
  <c r="L641" i="1"/>
  <c r="O641" i="1" s="1"/>
  <c r="L642" i="1"/>
  <c r="O642" i="1" s="1"/>
  <c r="L643" i="1"/>
  <c r="O643" i="1" s="1"/>
  <c r="L644" i="1"/>
  <c r="O644" i="1" s="1"/>
  <c r="L645" i="1"/>
  <c r="O645" i="1" s="1"/>
  <c r="L646" i="1"/>
  <c r="O646" i="1" s="1"/>
  <c r="L647" i="1"/>
  <c r="O647" i="1" s="1"/>
  <c r="L648" i="1"/>
  <c r="O648" i="1" s="1"/>
  <c r="L649" i="1"/>
  <c r="O649" i="1" s="1"/>
  <c r="L650" i="1"/>
  <c r="O650" i="1" s="1"/>
  <c r="L651" i="1"/>
  <c r="O651" i="1" s="1"/>
  <c r="L654" i="1"/>
  <c r="O654" i="1" s="1"/>
  <c r="L655" i="1"/>
  <c r="O655" i="1" s="1"/>
  <c r="L656" i="1"/>
  <c r="O656" i="1" s="1"/>
  <c r="L657" i="1"/>
  <c r="O657" i="1" s="1"/>
  <c r="L658" i="1"/>
  <c r="O658" i="1" s="1"/>
  <c r="L659" i="1"/>
  <c r="O659" i="1" s="1"/>
  <c r="L660" i="1"/>
  <c r="O660" i="1" s="1"/>
  <c r="L661" i="1"/>
  <c r="O661" i="1" s="1"/>
  <c r="L662" i="1"/>
  <c r="O662" i="1" s="1"/>
  <c r="L663" i="1"/>
  <c r="O663" i="1" s="1"/>
  <c r="L664" i="1"/>
  <c r="O664" i="1" s="1"/>
  <c r="L665" i="1"/>
  <c r="O665" i="1" s="1"/>
  <c r="L666" i="1"/>
  <c r="O666" i="1" s="1"/>
  <c r="L667" i="1"/>
  <c r="O667" i="1" s="1"/>
  <c r="L670" i="1"/>
  <c r="O670" i="1" s="1"/>
  <c r="L671" i="1"/>
  <c r="O671" i="1" s="1"/>
  <c r="L672" i="1"/>
  <c r="O672" i="1" s="1"/>
  <c r="L673" i="1"/>
  <c r="O673" i="1" s="1"/>
  <c r="L674" i="1"/>
  <c r="O674" i="1" s="1"/>
  <c r="L675" i="1"/>
  <c r="O675" i="1" s="1"/>
  <c r="L676" i="1"/>
  <c r="O676" i="1" s="1"/>
  <c r="L677" i="1"/>
  <c r="O677" i="1" s="1"/>
  <c r="L678" i="1"/>
  <c r="O678" i="1" s="1"/>
  <c r="L679" i="1"/>
  <c r="O679" i="1" s="1"/>
  <c r="L680" i="1"/>
  <c r="O680" i="1" s="1"/>
  <c r="L681" i="1"/>
  <c r="O681" i="1" s="1"/>
  <c r="L682" i="1"/>
  <c r="O682" i="1" s="1"/>
  <c r="L683" i="1"/>
  <c r="O683" i="1" s="1"/>
  <c r="L686" i="1"/>
  <c r="O686" i="1" s="1"/>
  <c r="L687" i="1"/>
  <c r="O687" i="1" s="1"/>
  <c r="L688" i="1"/>
  <c r="O688" i="1" s="1"/>
  <c r="L689" i="1"/>
  <c r="O689" i="1" s="1"/>
  <c r="L690" i="1"/>
  <c r="O690" i="1" s="1"/>
  <c r="L691" i="1"/>
  <c r="O691" i="1" s="1"/>
  <c r="L692" i="1"/>
  <c r="O692" i="1" s="1"/>
  <c r="L693" i="1"/>
  <c r="O693" i="1" s="1"/>
  <c r="L694" i="1"/>
  <c r="O694" i="1" s="1"/>
  <c r="L695" i="1"/>
  <c r="O695" i="1" s="1"/>
  <c r="L696" i="1"/>
  <c r="O696" i="1" s="1"/>
  <c r="L697" i="1"/>
  <c r="O697" i="1" s="1"/>
  <c r="L698" i="1"/>
  <c r="O698" i="1" s="1"/>
  <c r="L699" i="1"/>
  <c r="O699" i="1" s="1"/>
  <c r="L702" i="1"/>
  <c r="O702" i="1" s="1"/>
  <c r="L703" i="1"/>
  <c r="O703" i="1" s="1"/>
  <c r="L704" i="1"/>
  <c r="O704" i="1" s="1"/>
  <c r="L705" i="1"/>
  <c r="O705" i="1" s="1"/>
  <c r="L706" i="1"/>
  <c r="O706" i="1" s="1"/>
  <c r="L707" i="1"/>
  <c r="O707" i="1" s="1"/>
  <c r="L708" i="1"/>
  <c r="O708" i="1" s="1"/>
  <c r="L709" i="1"/>
  <c r="O709" i="1" s="1"/>
  <c r="L710" i="1"/>
  <c r="O710" i="1" s="1"/>
  <c r="L711" i="1"/>
  <c r="O711" i="1" s="1"/>
  <c r="L712" i="1"/>
  <c r="O712" i="1" s="1"/>
  <c r="L713" i="1"/>
  <c r="O713" i="1" s="1"/>
  <c r="L714" i="1"/>
  <c r="O714" i="1" s="1"/>
  <c r="L715" i="1"/>
  <c r="O715" i="1" s="1"/>
  <c r="L718" i="1"/>
  <c r="O718" i="1" s="1"/>
  <c r="L719" i="1"/>
  <c r="O719" i="1" s="1"/>
  <c r="L720" i="1"/>
  <c r="O720" i="1" s="1"/>
  <c r="L721" i="1"/>
  <c r="O721" i="1" s="1"/>
  <c r="L722" i="1"/>
  <c r="O722" i="1" s="1"/>
  <c r="L723" i="1"/>
  <c r="O723" i="1" s="1"/>
  <c r="L724" i="1"/>
  <c r="O724" i="1" s="1"/>
  <c r="L725" i="1"/>
  <c r="O725" i="1" s="1"/>
  <c r="L726" i="1"/>
  <c r="O726" i="1" s="1"/>
  <c r="L727" i="1"/>
  <c r="O727" i="1" s="1"/>
  <c r="L728" i="1"/>
  <c r="O728" i="1" s="1"/>
  <c r="L729" i="1"/>
  <c r="O729" i="1" s="1"/>
  <c r="L730" i="1"/>
  <c r="O730" i="1" s="1"/>
  <c r="L731" i="1"/>
  <c r="O731" i="1" s="1"/>
  <c r="L734" i="1"/>
  <c r="O734" i="1" s="1"/>
  <c r="L735" i="1"/>
  <c r="O735" i="1" s="1"/>
  <c r="L736" i="1"/>
  <c r="O736" i="1" s="1"/>
  <c r="L737" i="1"/>
  <c r="O737" i="1" s="1"/>
  <c r="L738" i="1"/>
  <c r="O738" i="1" s="1"/>
  <c r="L739" i="1"/>
  <c r="O739" i="1" s="1"/>
  <c r="L740" i="1"/>
  <c r="O740" i="1" s="1"/>
  <c r="L741" i="1"/>
  <c r="O741" i="1" s="1"/>
  <c r="L742" i="1"/>
  <c r="O742" i="1" s="1"/>
  <c r="L743" i="1"/>
  <c r="O743" i="1" s="1"/>
  <c r="L744" i="1"/>
  <c r="O744" i="1" s="1"/>
  <c r="L745" i="1"/>
  <c r="O745" i="1" s="1"/>
  <c r="L746" i="1"/>
  <c r="O746" i="1" s="1"/>
  <c r="L747" i="1"/>
  <c r="O747" i="1" s="1"/>
  <c r="L750" i="1"/>
  <c r="O750" i="1" s="1"/>
  <c r="L751" i="1"/>
  <c r="O751" i="1" s="1"/>
  <c r="L752" i="1"/>
  <c r="O752" i="1" s="1"/>
  <c r="L753" i="1"/>
  <c r="O753" i="1" s="1"/>
  <c r="L754" i="1"/>
  <c r="O754" i="1" s="1"/>
  <c r="L755" i="1"/>
  <c r="O755" i="1" s="1"/>
  <c r="L756" i="1"/>
  <c r="O756" i="1" s="1"/>
  <c r="L757" i="1"/>
  <c r="O757" i="1" s="1"/>
  <c r="L758" i="1"/>
  <c r="O758" i="1" s="1"/>
  <c r="L759" i="1"/>
  <c r="O759" i="1" s="1"/>
  <c r="L760" i="1"/>
  <c r="O760" i="1" s="1"/>
  <c r="L761" i="1"/>
  <c r="O761" i="1" s="1"/>
  <c r="L762" i="1"/>
  <c r="O762" i="1" s="1"/>
  <c r="L763" i="1"/>
  <c r="O763" i="1" s="1"/>
  <c r="L766" i="1"/>
  <c r="O766" i="1" s="1"/>
  <c r="L767" i="1"/>
  <c r="O767" i="1" s="1"/>
  <c r="L768" i="1"/>
  <c r="O768" i="1" s="1"/>
  <c r="L769" i="1"/>
  <c r="O769" i="1" s="1"/>
  <c r="L770" i="1"/>
  <c r="O770" i="1" s="1"/>
  <c r="L771" i="1"/>
  <c r="O771" i="1" s="1"/>
  <c r="L772" i="1"/>
  <c r="O772" i="1" s="1"/>
  <c r="L773" i="1"/>
  <c r="O773" i="1" s="1"/>
  <c r="L774" i="1"/>
  <c r="O774" i="1" s="1"/>
  <c r="L775" i="1"/>
  <c r="O775" i="1" s="1"/>
  <c r="L776" i="1"/>
  <c r="O776" i="1" s="1"/>
  <c r="L777" i="1"/>
  <c r="O777" i="1" s="1"/>
  <c r="L778" i="1"/>
  <c r="O778" i="1" s="1"/>
  <c r="L779" i="1"/>
  <c r="O779" i="1" s="1"/>
  <c r="L782" i="1"/>
  <c r="O782" i="1" s="1"/>
  <c r="L783" i="1"/>
  <c r="O783" i="1" s="1"/>
  <c r="L784" i="1"/>
  <c r="O784" i="1" s="1"/>
  <c r="L785" i="1"/>
  <c r="O785" i="1" s="1"/>
  <c r="L786" i="1"/>
  <c r="O786" i="1" s="1"/>
  <c r="L787" i="1"/>
  <c r="O787" i="1" s="1"/>
  <c r="L788" i="1"/>
  <c r="O788" i="1" s="1"/>
  <c r="L789" i="1"/>
  <c r="O789" i="1" s="1"/>
  <c r="L790" i="1"/>
  <c r="O790" i="1" s="1"/>
  <c r="L791" i="1"/>
  <c r="O791" i="1" s="1"/>
  <c r="L792" i="1"/>
  <c r="O792" i="1" s="1"/>
  <c r="L793" i="1"/>
  <c r="O793" i="1" s="1"/>
  <c r="L794" i="1"/>
  <c r="O794" i="1" s="1"/>
  <c r="L795" i="1"/>
  <c r="O795" i="1" s="1"/>
  <c r="L798" i="1"/>
  <c r="O798" i="1" s="1"/>
  <c r="L799" i="1"/>
  <c r="O799" i="1" s="1"/>
  <c r="L800" i="1"/>
  <c r="O800" i="1" s="1"/>
  <c r="L801" i="1"/>
  <c r="O801" i="1" s="1"/>
  <c r="L802" i="1"/>
  <c r="O802" i="1" s="1"/>
  <c r="L803" i="1"/>
  <c r="O803" i="1" s="1"/>
  <c r="L804" i="1"/>
  <c r="O804" i="1" s="1"/>
  <c r="L805" i="1"/>
  <c r="O805" i="1" s="1"/>
  <c r="L806" i="1"/>
  <c r="O806" i="1" s="1"/>
  <c r="L807" i="1"/>
  <c r="O807" i="1" s="1"/>
  <c r="L808" i="1"/>
  <c r="O808" i="1" s="1"/>
  <c r="L809" i="1"/>
  <c r="O809" i="1" s="1"/>
  <c r="L810" i="1"/>
  <c r="O810" i="1" s="1"/>
  <c r="L811" i="1"/>
  <c r="O811" i="1" s="1"/>
  <c r="L814" i="1"/>
  <c r="O814" i="1" s="1"/>
  <c r="L815" i="1"/>
  <c r="O815" i="1" s="1"/>
  <c r="L816" i="1"/>
  <c r="O816" i="1" s="1"/>
  <c r="L817" i="1"/>
  <c r="O817" i="1" s="1"/>
  <c r="L818" i="1"/>
  <c r="O818" i="1" s="1"/>
  <c r="L819" i="1"/>
  <c r="O819" i="1" s="1"/>
  <c r="L820" i="1"/>
  <c r="O820" i="1" s="1"/>
  <c r="L821" i="1"/>
  <c r="O821" i="1" s="1"/>
  <c r="L822" i="1"/>
  <c r="O822" i="1" s="1"/>
  <c r="L823" i="1"/>
  <c r="O823" i="1" s="1"/>
  <c r="L824" i="1"/>
  <c r="O824" i="1" s="1"/>
  <c r="L825" i="1"/>
  <c r="O825" i="1" s="1"/>
  <c r="L826" i="1"/>
  <c r="O826" i="1" s="1"/>
  <c r="L827" i="1"/>
  <c r="O827" i="1" s="1"/>
  <c r="L830" i="1"/>
  <c r="O830" i="1" s="1"/>
  <c r="L831" i="1"/>
  <c r="O831" i="1" s="1"/>
  <c r="L832" i="1"/>
  <c r="O832" i="1" s="1"/>
  <c r="L833" i="1"/>
  <c r="O833" i="1" s="1"/>
  <c r="L834" i="1"/>
  <c r="O834" i="1" s="1"/>
  <c r="L835" i="1"/>
  <c r="O835" i="1" s="1"/>
  <c r="L836" i="1"/>
  <c r="O836" i="1" s="1"/>
  <c r="L837" i="1"/>
  <c r="O837" i="1" s="1"/>
  <c r="L838" i="1"/>
  <c r="O838" i="1" s="1"/>
  <c r="L839" i="1"/>
  <c r="O839" i="1" s="1"/>
  <c r="L840" i="1"/>
  <c r="O840" i="1" s="1"/>
  <c r="L841" i="1"/>
  <c r="O841" i="1" s="1"/>
  <c r="L842" i="1"/>
  <c r="O842" i="1" s="1"/>
  <c r="L843" i="1"/>
  <c r="O843" i="1" s="1"/>
  <c r="L846" i="1"/>
  <c r="O846" i="1" s="1"/>
  <c r="L847" i="1"/>
  <c r="O847" i="1" s="1"/>
  <c r="L848" i="1"/>
  <c r="O848" i="1" s="1"/>
  <c r="L849" i="1"/>
  <c r="O849" i="1" s="1"/>
  <c r="L850" i="1"/>
  <c r="O850" i="1" s="1"/>
  <c r="L851" i="1"/>
  <c r="O851" i="1" s="1"/>
  <c r="L852" i="1"/>
  <c r="O852" i="1" s="1"/>
  <c r="L853" i="1"/>
  <c r="O853" i="1" s="1"/>
  <c r="L854" i="1"/>
  <c r="O854" i="1" s="1"/>
  <c r="L855" i="1"/>
  <c r="O855" i="1" s="1"/>
  <c r="L856" i="1"/>
  <c r="O856" i="1" s="1"/>
  <c r="L857" i="1"/>
  <c r="O857" i="1" s="1"/>
  <c r="L858" i="1"/>
  <c r="O858" i="1" s="1"/>
  <c r="L859" i="1"/>
  <c r="O859" i="1" s="1"/>
  <c r="L862" i="1"/>
  <c r="O862" i="1" s="1"/>
  <c r="L863" i="1"/>
  <c r="O863" i="1" s="1"/>
  <c r="L864" i="1"/>
  <c r="O864" i="1" s="1"/>
  <c r="L865" i="1"/>
  <c r="O865" i="1" s="1"/>
  <c r="L866" i="1"/>
  <c r="O866" i="1" s="1"/>
  <c r="L867" i="1"/>
  <c r="O867" i="1" s="1"/>
  <c r="L868" i="1"/>
  <c r="O868" i="1" s="1"/>
  <c r="L869" i="1"/>
  <c r="O869" i="1" s="1"/>
  <c r="L870" i="1"/>
  <c r="O870" i="1" s="1"/>
  <c r="L871" i="1"/>
  <c r="O871" i="1" s="1"/>
  <c r="L872" i="1"/>
  <c r="O872" i="1" s="1"/>
  <c r="L873" i="1"/>
  <c r="O873" i="1" s="1"/>
  <c r="L874" i="1"/>
  <c r="O874" i="1" s="1"/>
  <c r="L875" i="1"/>
  <c r="O875" i="1" s="1"/>
  <c r="L878" i="1"/>
  <c r="O878" i="1" s="1"/>
  <c r="L879" i="1"/>
  <c r="O879" i="1" s="1"/>
  <c r="L880" i="1"/>
  <c r="O880" i="1" s="1"/>
  <c r="L881" i="1"/>
  <c r="O881" i="1" s="1"/>
  <c r="L882" i="1"/>
  <c r="O882" i="1" s="1"/>
  <c r="L883" i="1"/>
  <c r="O883" i="1" s="1"/>
  <c r="L884" i="1"/>
  <c r="O884" i="1" s="1"/>
  <c r="L885" i="1"/>
  <c r="O885" i="1" s="1"/>
  <c r="L886" i="1"/>
  <c r="O886" i="1" s="1"/>
  <c r="L887" i="1"/>
  <c r="O887" i="1" s="1"/>
  <c r="L888" i="1"/>
  <c r="O888" i="1" s="1"/>
  <c r="L889" i="1"/>
  <c r="O889" i="1" s="1"/>
  <c r="L890" i="1"/>
  <c r="O890" i="1" s="1"/>
  <c r="L891" i="1"/>
  <c r="O891" i="1" s="1"/>
  <c r="L894" i="1"/>
  <c r="O894" i="1" s="1"/>
  <c r="L895" i="1"/>
  <c r="O895" i="1" s="1"/>
  <c r="L896" i="1"/>
  <c r="O896" i="1" s="1"/>
  <c r="L897" i="1"/>
  <c r="O897" i="1" s="1"/>
  <c r="L898" i="1"/>
  <c r="O898" i="1" s="1"/>
  <c r="L899" i="1"/>
  <c r="O899" i="1" s="1"/>
  <c r="L900" i="1"/>
  <c r="O900" i="1" s="1"/>
  <c r="L901" i="1"/>
  <c r="O901" i="1" s="1"/>
  <c r="L902" i="1"/>
  <c r="O902" i="1" s="1"/>
  <c r="L903" i="1"/>
  <c r="O903" i="1" s="1"/>
  <c r="L904" i="1"/>
  <c r="O904" i="1" s="1"/>
  <c r="L905" i="1"/>
  <c r="O905" i="1" s="1"/>
  <c r="L906" i="1"/>
  <c r="O906" i="1" s="1"/>
  <c r="L907" i="1"/>
  <c r="O907" i="1" s="1"/>
  <c r="L910" i="1"/>
  <c r="O910" i="1" s="1"/>
  <c r="L911" i="1"/>
  <c r="O911" i="1" s="1"/>
  <c r="L912" i="1"/>
  <c r="O912" i="1" s="1"/>
  <c r="L913" i="1"/>
  <c r="O913" i="1" s="1"/>
  <c r="L914" i="1"/>
  <c r="O914" i="1" s="1"/>
  <c r="L915" i="1"/>
  <c r="O915" i="1" s="1"/>
  <c r="L916" i="1"/>
  <c r="O916" i="1" s="1"/>
  <c r="L917" i="1"/>
  <c r="O917" i="1" s="1"/>
  <c r="L918" i="1"/>
  <c r="O918" i="1" s="1"/>
  <c r="L919" i="1"/>
  <c r="O919" i="1" s="1"/>
  <c r="L920" i="1"/>
  <c r="O920" i="1" s="1"/>
  <c r="L921" i="1"/>
  <c r="O921" i="1" s="1"/>
  <c r="L922" i="1"/>
  <c r="O922" i="1" s="1"/>
  <c r="L923" i="1"/>
  <c r="O923" i="1" s="1"/>
  <c r="L926" i="1"/>
  <c r="O926" i="1" s="1"/>
  <c r="L927" i="1"/>
  <c r="O927" i="1" s="1"/>
  <c r="L928" i="1"/>
  <c r="O928" i="1" s="1"/>
  <c r="L929" i="1"/>
  <c r="O929" i="1" s="1"/>
  <c r="L930" i="1"/>
  <c r="O930" i="1" s="1"/>
  <c r="L931" i="1"/>
  <c r="O931" i="1" s="1"/>
  <c r="L932" i="1"/>
  <c r="O932" i="1" s="1"/>
  <c r="L933" i="1"/>
  <c r="O933" i="1" s="1"/>
  <c r="L934" i="1"/>
  <c r="O934" i="1" s="1"/>
  <c r="L935" i="1"/>
  <c r="O935" i="1" s="1"/>
  <c r="L936" i="1"/>
  <c r="O936" i="1" s="1"/>
  <c r="L937" i="1"/>
  <c r="O937" i="1" s="1"/>
  <c r="L938" i="1"/>
  <c r="O938" i="1" s="1"/>
  <c r="L939" i="1"/>
  <c r="O939" i="1" s="1"/>
  <c r="L942" i="1"/>
  <c r="O942" i="1" s="1"/>
  <c r="L943" i="1"/>
  <c r="O943" i="1" s="1"/>
  <c r="L944" i="1"/>
  <c r="O944" i="1" s="1"/>
  <c r="L945" i="1"/>
  <c r="O945" i="1" s="1"/>
  <c r="L946" i="1"/>
  <c r="O946" i="1" s="1"/>
  <c r="L947" i="1"/>
  <c r="O947" i="1" s="1"/>
  <c r="L948" i="1"/>
  <c r="O948" i="1" s="1"/>
  <c r="L949" i="1"/>
  <c r="O949" i="1" s="1"/>
  <c r="L950" i="1"/>
  <c r="O950" i="1" s="1"/>
  <c r="L951" i="1"/>
  <c r="O951" i="1" s="1"/>
  <c r="L952" i="1"/>
  <c r="O952" i="1" s="1"/>
  <c r="L953" i="1"/>
  <c r="O953" i="1" s="1"/>
  <c r="L954" i="1"/>
  <c r="O954" i="1" s="1"/>
  <c r="L955" i="1"/>
  <c r="O955" i="1" s="1"/>
  <c r="L958" i="1"/>
  <c r="O958" i="1" s="1"/>
  <c r="L959" i="1"/>
  <c r="O959" i="1" s="1"/>
  <c r="L960" i="1"/>
  <c r="O960" i="1" s="1"/>
  <c r="L961" i="1"/>
  <c r="O961" i="1" s="1"/>
  <c r="L962" i="1"/>
  <c r="O962" i="1" s="1"/>
  <c r="L963" i="1"/>
  <c r="O963" i="1" s="1"/>
  <c r="L964" i="1"/>
  <c r="O964" i="1" s="1"/>
  <c r="L965" i="1"/>
  <c r="O965" i="1" s="1"/>
  <c r="L966" i="1"/>
  <c r="O966" i="1" s="1"/>
  <c r="L967" i="1"/>
  <c r="O967" i="1" s="1"/>
  <c r="L968" i="1"/>
  <c r="O968" i="1" s="1"/>
  <c r="L969" i="1"/>
  <c r="O969" i="1" s="1"/>
  <c r="L970" i="1"/>
  <c r="O970" i="1" s="1"/>
  <c r="L971" i="1"/>
  <c r="O971" i="1" s="1"/>
  <c r="L974" i="1"/>
  <c r="O974" i="1" s="1"/>
  <c r="L975" i="1"/>
  <c r="O975" i="1" s="1"/>
  <c r="L976" i="1"/>
  <c r="O976" i="1" s="1"/>
  <c r="L977" i="1"/>
  <c r="O977" i="1" s="1"/>
  <c r="L978" i="1"/>
  <c r="O978" i="1" s="1"/>
  <c r="L979" i="1"/>
  <c r="O979" i="1" s="1"/>
  <c r="L980" i="1"/>
  <c r="O980" i="1" s="1"/>
  <c r="L981" i="1"/>
  <c r="O981" i="1" s="1"/>
  <c r="L982" i="1"/>
  <c r="O982" i="1" s="1"/>
  <c r="L983" i="1"/>
  <c r="O983" i="1" s="1"/>
  <c r="L984" i="1"/>
  <c r="O984" i="1" s="1"/>
  <c r="L985" i="1"/>
  <c r="O985" i="1" s="1"/>
  <c r="L986" i="1"/>
  <c r="O986" i="1" s="1"/>
  <c r="L987" i="1"/>
  <c r="O987" i="1" s="1"/>
  <c r="L990" i="1"/>
  <c r="O990" i="1" s="1"/>
  <c r="L991" i="1"/>
  <c r="O991" i="1" s="1"/>
  <c r="L992" i="1"/>
  <c r="O992" i="1" s="1"/>
  <c r="L993" i="1"/>
  <c r="O993" i="1" s="1"/>
  <c r="L994" i="1"/>
  <c r="O994" i="1" s="1"/>
  <c r="L995" i="1"/>
  <c r="O995" i="1" s="1"/>
  <c r="L996" i="1"/>
  <c r="O996" i="1" s="1"/>
  <c r="L997" i="1"/>
  <c r="O997" i="1" s="1"/>
  <c r="L998" i="1"/>
  <c r="O998" i="1" s="1"/>
  <c r="L999" i="1"/>
  <c r="O999" i="1" s="1"/>
  <c r="L1000" i="1"/>
  <c r="O1000" i="1" s="1"/>
  <c r="L1001" i="1"/>
  <c r="O1001" i="1" s="1"/>
  <c r="L1002" i="1"/>
  <c r="O1002" i="1" s="1"/>
  <c r="L1003" i="1"/>
  <c r="O1003" i="1" s="1"/>
  <c r="L1006" i="1"/>
  <c r="O1006" i="1" s="1"/>
  <c r="L1007" i="1"/>
  <c r="O1007" i="1" s="1"/>
  <c r="L1008" i="1"/>
  <c r="O1008" i="1" s="1"/>
  <c r="L1009" i="1"/>
  <c r="O1009" i="1" s="1"/>
  <c r="L1010" i="1"/>
  <c r="O1010" i="1" s="1"/>
  <c r="L1011" i="1"/>
  <c r="O1011" i="1" s="1"/>
  <c r="L1012" i="1"/>
  <c r="O1012" i="1" s="1"/>
  <c r="L1013" i="1"/>
  <c r="O1013" i="1" s="1"/>
  <c r="L1014" i="1"/>
  <c r="O1014" i="1" s="1"/>
  <c r="L1015" i="1"/>
  <c r="O1015" i="1" s="1"/>
  <c r="L1016" i="1"/>
  <c r="O1016" i="1" s="1"/>
  <c r="L1017" i="1"/>
  <c r="O1017" i="1" s="1"/>
  <c r="L1018" i="1"/>
  <c r="O1018" i="1" s="1"/>
  <c r="L1019" i="1"/>
  <c r="O1019" i="1" s="1"/>
  <c r="L1022" i="1"/>
  <c r="O1022" i="1" s="1"/>
  <c r="L1023" i="1"/>
  <c r="O1023" i="1" s="1"/>
  <c r="L1024" i="1"/>
  <c r="O1024" i="1" s="1"/>
  <c r="L1025" i="1"/>
  <c r="O1025" i="1" s="1"/>
  <c r="L1026" i="1"/>
  <c r="O1026" i="1" s="1"/>
  <c r="L1027" i="1"/>
  <c r="O1027" i="1" s="1"/>
  <c r="L1028" i="1"/>
  <c r="O1028" i="1" s="1"/>
  <c r="L1029" i="1"/>
  <c r="O1029" i="1" s="1"/>
  <c r="L1030" i="1"/>
  <c r="O1030" i="1" s="1"/>
  <c r="L1031" i="1"/>
  <c r="O1031" i="1" s="1"/>
  <c r="L1032" i="1"/>
  <c r="O1032" i="1" s="1"/>
  <c r="L1033" i="1"/>
  <c r="O1033" i="1" s="1"/>
  <c r="L1034" i="1"/>
  <c r="O1034" i="1" s="1"/>
  <c r="L1035" i="1"/>
  <c r="O1035" i="1" s="1"/>
  <c r="L1038" i="1"/>
  <c r="O1038" i="1" s="1"/>
  <c r="L1039" i="1"/>
  <c r="O1039" i="1" s="1"/>
  <c r="L1040" i="1"/>
  <c r="O1040" i="1" s="1"/>
  <c r="L1041" i="1"/>
  <c r="O1041" i="1" s="1"/>
  <c r="L1042" i="1"/>
  <c r="O1042" i="1" s="1"/>
  <c r="L1043" i="1"/>
  <c r="O1043" i="1" s="1"/>
  <c r="L1044" i="1"/>
  <c r="O1044" i="1" s="1"/>
  <c r="L1045" i="1"/>
  <c r="O1045" i="1" s="1"/>
  <c r="L1046" i="1"/>
  <c r="O1046" i="1" s="1"/>
  <c r="L1047" i="1"/>
  <c r="O1047" i="1" s="1"/>
  <c r="L1048" i="1"/>
  <c r="O1048" i="1" s="1"/>
  <c r="L1049" i="1"/>
  <c r="O1049" i="1" s="1"/>
  <c r="L1050" i="1"/>
  <c r="O1050" i="1" s="1"/>
  <c r="L1051" i="1"/>
  <c r="O1051" i="1" s="1"/>
  <c r="L1054" i="1"/>
  <c r="O1054" i="1" s="1"/>
  <c r="L1055" i="1"/>
  <c r="O1055" i="1" s="1"/>
  <c r="L1056" i="1"/>
  <c r="O1056" i="1" s="1"/>
  <c r="L1057" i="1"/>
  <c r="O1057" i="1" s="1"/>
  <c r="L1058" i="1"/>
  <c r="O1058" i="1" s="1"/>
  <c r="L1059" i="1"/>
  <c r="O1059" i="1" s="1"/>
  <c r="L1060" i="1"/>
  <c r="O1060" i="1" s="1"/>
  <c r="L1061" i="1"/>
  <c r="O1061" i="1" s="1"/>
  <c r="L1062" i="1"/>
  <c r="O1062" i="1" s="1"/>
  <c r="L1063" i="1"/>
  <c r="O1063" i="1" s="1"/>
  <c r="L1066" i="1"/>
  <c r="O1066" i="1" s="1"/>
  <c r="L1067" i="1"/>
  <c r="O1067" i="1" s="1"/>
  <c r="L1068" i="1"/>
  <c r="O1068" i="1" s="1"/>
  <c r="L1069" i="1"/>
  <c r="O1069" i="1" s="1"/>
  <c r="L1070" i="1"/>
  <c r="O1070" i="1" s="1"/>
  <c r="L1071" i="1"/>
  <c r="O1071" i="1" s="1"/>
  <c r="L1074" i="1"/>
  <c r="O1074" i="1" s="1"/>
  <c r="L1075" i="1"/>
  <c r="O1075" i="1" s="1"/>
  <c r="L1076" i="1"/>
  <c r="O1076" i="1" s="1"/>
  <c r="L1077" i="1"/>
  <c r="O1077" i="1" s="1"/>
  <c r="L1078" i="1"/>
  <c r="O1078" i="1" s="1"/>
  <c r="L1079" i="1"/>
  <c r="O1079" i="1" s="1"/>
  <c r="L1082" i="1"/>
  <c r="O1082" i="1" s="1"/>
  <c r="L1083" i="1"/>
  <c r="O1083" i="1" s="1"/>
  <c r="L1084" i="1"/>
  <c r="O1084" i="1" s="1"/>
  <c r="L1085" i="1"/>
  <c r="O1085" i="1" s="1"/>
  <c r="L1086" i="1"/>
  <c r="O1086" i="1" s="1"/>
  <c r="L1087" i="1"/>
  <c r="O1087" i="1" s="1"/>
  <c r="L1090" i="1"/>
  <c r="O1090" i="1" s="1"/>
  <c r="L1091" i="1"/>
  <c r="O1091" i="1" s="1"/>
  <c r="L1092" i="1"/>
  <c r="O1092" i="1" s="1"/>
  <c r="L1093" i="1"/>
  <c r="O1093" i="1" s="1"/>
  <c r="L1094" i="1"/>
  <c r="O1094" i="1" s="1"/>
  <c r="L1095" i="1"/>
  <c r="O1095" i="1" s="1"/>
  <c r="L1098" i="1"/>
  <c r="O1098" i="1" s="1"/>
  <c r="L1099" i="1"/>
  <c r="O1099" i="1" s="1"/>
  <c r="L1100" i="1"/>
  <c r="O1100" i="1" s="1"/>
  <c r="L1101" i="1"/>
  <c r="O1101" i="1" s="1"/>
  <c r="L1102" i="1"/>
  <c r="O1102" i="1" s="1"/>
  <c r="L1103" i="1"/>
  <c r="O1103" i="1" s="1"/>
  <c r="L1106" i="1"/>
  <c r="O1106" i="1" s="1"/>
  <c r="L1107" i="1"/>
  <c r="O1107" i="1" s="1"/>
  <c r="L1108" i="1"/>
  <c r="O1108" i="1" s="1"/>
  <c r="L1109" i="1"/>
  <c r="O1109" i="1" s="1"/>
  <c r="L1110" i="1"/>
  <c r="O1110" i="1" s="1"/>
  <c r="L1111" i="1"/>
  <c r="O1111" i="1" s="1"/>
  <c r="L1114" i="1"/>
  <c r="O1114" i="1" s="1"/>
  <c r="L1115" i="1"/>
  <c r="O1115" i="1" s="1"/>
  <c r="L1116" i="1"/>
  <c r="O1116" i="1" s="1"/>
  <c r="L1117" i="1"/>
  <c r="O1117" i="1" s="1"/>
  <c r="L1118" i="1"/>
  <c r="O1118" i="1" s="1"/>
  <c r="L1119" i="1"/>
  <c r="O1119" i="1" s="1"/>
  <c r="L1122" i="1"/>
  <c r="O1122" i="1" s="1"/>
  <c r="L1123" i="1"/>
  <c r="O1123" i="1" s="1"/>
  <c r="L1124" i="1"/>
  <c r="O1124" i="1" s="1"/>
  <c r="L1125" i="1"/>
  <c r="O1125" i="1" s="1"/>
  <c r="L1126" i="1"/>
  <c r="O1126" i="1" s="1"/>
  <c r="L1127" i="1"/>
  <c r="O1127" i="1" s="1"/>
  <c r="L1130" i="1"/>
  <c r="O1130" i="1" s="1"/>
  <c r="L1131" i="1"/>
  <c r="O1131" i="1" s="1"/>
  <c r="L1132" i="1"/>
  <c r="O1132" i="1" s="1"/>
  <c r="L1133" i="1"/>
  <c r="O1133" i="1" s="1"/>
  <c r="L1134" i="1"/>
  <c r="O1134" i="1" s="1"/>
  <c r="L1135" i="1"/>
  <c r="O1135" i="1" s="1"/>
  <c r="L1138" i="1"/>
  <c r="O1138" i="1" s="1"/>
  <c r="L1139" i="1"/>
  <c r="O1139" i="1" s="1"/>
  <c r="L1140" i="1"/>
  <c r="O1140" i="1" s="1"/>
  <c r="L1141" i="1"/>
  <c r="O1141" i="1" s="1"/>
  <c r="L1142" i="1"/>
  <c r="O1142" i="1" s="1"/>
  <c r="L1143" i="1"/>
  <c r="O1143" i="1" s="1"/>
  <c r="L1146" i="1"/>
  <c r="O1146" i="1" s="1"/>
  <c r="L1147" i="1"/>
  <c r="O1147" i="1" s="1"/>
  <c r="L1148" i="1"/>
  <c r="O1148" i="1" s="1"/>
  <c r="L1149" i="1"/>
  <c r="O1149" i="1" s="1"/>
  <c r="L1150" i="1"/>
  <c r="O1150" i="1" s="1"/>
  <c r="L1151" i="1"/>
  <c r="O1151" i="1" s="1"/>
  <c r="L1154" i="1"/>
  <c r="O1154" i="1" s="1"/>
  <c r="L1155" i="1"/>
  <c r="O1155" i="1" s="1"/>
  <c r="L1156" i="1"/>
  <c r="O1156" i="1" s="1"/>
  <c r="L1157" i="1"/>
  <c r="O1157" i="1" s="1"/>
  <c r="L1158" i="1"/>
  <c r="O1158" i="1" s="1"/>
  <c r="L1159" i="1"/>
  <c r="O1159" i="1" s="1"/>
  <c r="L1162" i="1"/>
  <c r="O1162" i="1" s="1"/>
  <c r="L1163" i="1"/>
  <c r="O1163" i="1" s="1"/>
  <c r="L1164" i="1"/>
  <c r="O1164" i="1" s="1"/>
  <c r="L1165" i="1"/>
  <c r="O1165" i="1" s="1"/>
  <c r="L1166" i="1"/>
  <c r="O1166" i="1" s="1"/>
  <c r="L1167" i="1"/>
  <c r="O1167" i="1" s="1"/>
  <c r="L1170" i="1"/>
  <c r="O1170" i="1" s="1"/>
  <c r="L1171" i="1"/>
  <c r="O1171" i="1" s="1"/>
  <c r="L1172" i="1"/>
  <c r="O1172" i="1" s="1"/>
  <c r="L1173" i="1"/>
  <c r="O1173" i="1" s="1"/>
  <c r="L1174" i="1"/>
  <c r="O1174" i="1" s="1"/>
  <c r="L1175" i="1"/>
  <c r="O1175" i="1" s="1"/>
  <c r="L1178" i="1"/>
  <c r="O1178" i="1" s="1"/>
  <c r="L1179" i="1"/>
  <c r="O1179" i="1" s="1"/>
  <c r="L1180" i="1"/>
  <c r="O1180" i="1" s="1"/>
  <c r="L1181" i="1"/>
  <c r="O1181" i="1" s="1"/>
  <c r="L1182" i="1"/>
  <c r="O1182" i="1" s="1"/>
  <c r="L1183" i="1"/>
  <c r="O1183" i="1" s="1"/>
  <c r="L1186" i="1"/>
  <c r="O1186" i="1" s="1"/>
  <c r="L1187" i="1"/>
  <c r="O1187" i="1" s="1"/>
  <c r="L1188" i="1"/>
  <c r="O1188" i="1" s="1"/>
  <c r="L1189" i="1"/>
  <c r="O1189" i="1" s="1"/>
  <c r="L1190" i="1"/>
  <c r="O1190" i="1" s="1"/>
  <c r="L1191" i="1"/>
  <c r="O1191" i="1" s="1"/>
  <c r="L1194" i="1"/>
  <c r="O1194" i="1" s="1"/>
  <c r="L1195" i="1"/>
  <c r="O1195" i="1" s="1"/>
  <c r="L1196" i="1"/>
  <c r="O1196" i="1" s="1"/>
  <c r="L1197" i="1"/>
  <c r="O1197" i="1" s="1"/>
  <c r="L1198" i="1"/>
  <c r="O1198" i="1" s="1"/>
  <c r="L1199" i="1"/>
  <c r="O1199" i="1" s="1"/>
  <c r="L1202" i="1"/>
  <c r="O1202" i="1" s="1"/>
  <c r="L1203" i="1"/>
  <c r="O1203" i="1" s="1"/>
  <c r="L1204" i="1"/>
  <c r="O1204" i="1" s="1"/>
  <c r="L1205" i="1"/>
  <c r="O1205" i="1" s="1"/>
  <c r="L1206" i="1"/>
  <c r="O1206" i="1" s="1"/>
  <c r="L1207" i="1"/>
  <c r="O1207" i="1" s="1"/>
  <c r="L1210" i="1"/>
  <c r="O1210" i="1" s="1"/>
  <c r="L1211" i="1"/>
  <c r="O1211" i="1" s="1"/>
  <c r="L1212" i="1"/>
  <c r="O1212" i="1" s="1"/>
  <c r="L1213" i="1"/>
  <c r="O1213" i="1" s="1"/>
  <c r="L1214" i="1"/>
  <c r="O1214" i="1" s="1"/>
  <c r="L1215" i="1"/>
  <c r="O1215" i="1" s="1"/>
  <c r="L1218" i="1"/>
  <c r="O1218" i="1" s="1"/>
  <c r="L1219" i="1"/>
  <c r="O1219" i="1" s="1"/>
  <c r="L1220" i="1"/>
  <c r="O1220" i="1" s="1"/>
  <c r="L1221" i="1"/>
  <c r="O1221" i="1" s="1"/>
  <c r="L1222" i="1"/>
  <c r="O1222" i="1" s="1"/>
  <c r="L1223" i="1"/>
  <c r="O1223" i="1" s="1"/>
  <c r="L1226" i="1"/>
  <c r="O1226" i="1" s="1"/>
  <c r="L1227" i="1"/>
  <c r="O1227" i="1" s="1"/>
  <c r="L1228" i="1"/>
  <c r="O1228" i="1" s="1"/>
  <c r="L1229" i="1"/>
  <c r="O1229" i="1" s="1"/>
  <c r="L1230" i="1"/>
  <c r="O1230" i="1" s="1"/>
  <c r="L1231" i="1"/>
  <c r="O1231" i="1" s="1"/>
  <c r="L1234" i="1"/>
  <c r="O1234" i="1" s="1"/>
  <c r="L1235" i="1"/>
  <c r="O1235" i="1" s="1"/>
  <c r="L1236" i="1"/>
  <c r="O1236" i="1" s="1"/>
  <c r="L1237" i="1"/>
  <c r="O1237" i="1" s="1"/>
  <c r="L1238" i="1"/>
  <c r="O1238" i="1" s="1"/>
  <c r="L1239" i="1"/>
  <c r="O1239" i="1" s="1"/>
  <c r="L1242" i="1"/>
  <c r="O1242" i="1" s="1"/>
  <c r="L1243" i="1"/>
  <c r="O1243" i="1" s="1"/>
  <c r="L1244" i="1"/>
  <c r="O1244" i="1" s="1"/>
  <c r="L1245" i="1"/>
  <c r="O1245" i="1" s="1"/>
  <c r="L1246" i="1"/>
  <c r="O1246" i="1" s="1"/>
  <c r="L1247" i="1"/>
  <c r="O1247" i="1" s="1"/>
  <c r="L1250" i="1"/>
  <c r="O1250" i="1" s="1"/>
  <c r="L1251" i="1"/>
  <c r="O1251" i="1" s="1"/>
  <c r="L1252" i="1"/>
  <c r="O1252" i="1" s="1"/>
  <c r="L1253" i="1"/>
  <c r="O1253" i="1" s="1"/>
  <c r="L1254" i="1"/>
  <c r="O1254" i="1" s="1"/>
  <c r="L1255" i="1"/>
  <c r="O1255" i="1" s="1"/>
  <c r="L1258" i="1"/>
  <c r="O1258" i="1" s="1"/>
  <c r="L1259" i="1"/>
  <c r="O1259" i="1" s="1"/>
  <c r="L1260" i="1"/>
  <c r="O1260" i="1" s="1"/>
  <c r="L1261" i="1"/>
  <c r="O1261" i="1" s="1"/>
  <c r="L1262" i="1"/>
  <c r="O1262" i="1" s="1"/>
  <c r="L1263" i="1"/>
  <c r="O1263" i="1" s="1"/>
  <c r="L1266" i="1"/>
  <c r="O1266" i="1" s="1"/>
  <c r="L1267" i="1"/>
  <c r="O1267" i="1" s="1"/>
  <c r="L1268" i="1"/>
  <c r="O1268" i="1" s="1"/>
  <c r="L1269" i="1"/>
  <c r="O1269" i="1" s="1"/>
  <c r="L1270" i="1"/>
  <c r="O1270" i="1" s="1"/>
  <c r="L1271" i="1"/>
  <c r="O1271" i="1" s="1"/>
  <c r="L1274" i="1"/>
  <c r="O1274" i="1" s="1"/>
  <c r="L1275" i="1"/>
  <c r="O1275" i="1" s="1"/>
  <c r="L1276" i="1"/>
  <c r="O1276" i="1" s="1"/>
  <c r="L1277" i="1"/>
  <c r="O1277" i="1" s="1"/>
  <c r="L1278" i="1"/>
  <c r="O1278" i="1" s="1"/>
  <c r="L1279" i="1"/>
  <c r="O1279" i="1" s="1"/>
  <c r="L1282" i="1"/>
  <c r="O1282" i="1" s="1"/>
  <c r="L1283" i="1"/>
  <c r="O1283" i="1" s="1"/>
  <c r="L1284" i="1"/>
  <c r="O1284" i="1" s="1"/>
  <c r="L1285" i="1"/>
  <c r="O1285" i="1" s="1"/>
  <c r="L1286" i="1"/>
  <c r="O1286" i="1" s="1"/>
  <c r="L1287" i="1"/>
  <c r="O1287" i="1" s="1"/>
  <c r="L1290" i="1"/>
  <c r="O1290" i="1" s="1"/>
  <c r="L1291" i="1"/>
  <c r="O1291" i="1" s="1"/>
  <c r="L1292" i="1"/>
  <c r="O1292" i="1" s="1"/>
  <c r="L1293" i="1"/>
  <c r="O1293" i="1" s="1"/>
  <c r="L1294" i="1"/>
  <c r="O1294" i="1" s="1"/>
  <c r="L1295" i="1"/>
  <c r="O1295" i="1" s="1"/>
  <c r="L1298" i="1"/>
  <c r="O1298" i="1" s="1"/>
  <c r="L1299" i="1"/>
  <c r="O1299" i="1" s="1"/>
  <c r="L1300" i="1"/>
  <c r="O1300" i="1" s="1"/>
  <c r="L1301" i="1"/>
  <c r="O1301" i="1" s="1"/>
  <c r="L1302" i="1"/>
  <c r="O1302" i="1" s="1"/>
  <c r="L1303" i="1"/>
  <c r="O1303" i="1" s="1"/>
  <c r="L1306" i="1"/>
  <c r="O1306" i="1" s="1"/>
  <c r="L1307" i="1"/>
  <c r="O1307" i="1" s="1"/>
  <c r="L1308" i="1"/>
  <c r="O1308" i="1" s="1"/>
  <c r="L1309" i="1"/>
  <c r="O1309" i="1" s="1"/>
  <c r="L1310" i="1"/>
  <c r="O1310" i="1" s="1"/>
  <c r="L1311" i="1"/>
  <c r="O1311" i="1" s="1"/>
  <c r="L1314" i="1"/>
  <c r="O1314" i="1" s="1"/>
  <c r="L1315" i="1"/>
  <c r="O1315" i="1" s="1"/>
  <c r="L1316" i="1"/>
  <c r="O1316" i="1" s="1"/>
  <c r="L1317" i="1"/>
  <c r="O1317" i="1" s="1"/>
  <c r="L1318" i="1"/>
  <c r="O1318" i="1" s="1"/>
  <c r="L1319" i="1"/>
  <c r="O1319" i="1" s="1"/>
  <c r="L1322" i="1"/>
  <c r="O1322" i="1" s="1"/>
  <c r="L1323" i="1"/>
  <c r="O1323" i="1" s="1"/>
  <c r="L1324" i="1"/>
  <c r="O1324" i="1" s="1"/>
  <c r="L1325" i="1"/>
  <c r="O1325" i="1" s="1"/>
  <c r="L1326" i="1"/>
  <c r="O1326" i="1" s="1"/>
  <c r="L1327" i="1"/>
  <c r="O1327" i="1" s="1"/>
  <c r="L1330" i="1"/>
  <c r="O1330" i="1" s="1"/>
  <c r="L1331" i="1"/>
  <c r="O1331" i="1" s="1"/>
  <c r="L1332" i="1"/>
  <c r="O1332" i="1" s="1"/>
  <c r="L1333" i="1"/>
  <c r="O1333" i="1" s="1"/>
  <c r="L1334" i="1"/>
  <c r="O1334" i="1" s="1"/>
  <c r="L1335" i="1"/>
  <c r="O1335" i="1" s="1"/>
  <c r="L1338" i="1"/>
  <c r="O1338" i="1" s="1"/>
  <c r="L1339" i="1"/>
  <c r="O1339" i="1" s="1"/>
  <c r="L1340" i="1"/>
  <c r="O1340" i="1" s="1"/>
  <c r="L1341" i="1"/>
  <c r="O1341" i="1" s="1"/>
  <c r="L1342" i="1"/>
  <c r="O1342" i="1" s="1"/>
  <c r="L1343" i="1"/>
  <c r="O1343" i="1" s="1"/>
  <c r="L1346" i="1"/>
  <c r="O1346" i="1" s="1"/>
  <c r="L1347" i="1"/>
  <c r="O1347" i="1" s="1"/>
  <c r="L1348" i="1"/>
  <c r="O1348" i="1" s="1"/>
  <c r="L1349" i="1"/>
  <c r="O1349" i="1" s="1"/>
  <c r="L1350" i="1"/>
  <c r="O1350" i="1" s="1"/>
  <c r="L1351" i="1"/>
  <c r="O1351" i="1" s="1"/>
  <c r="L1354" i="1"/>
  <c r="O1354" i="1" s="1"/>
  <c r="L1355" i="1"/>
  <c r="O1355" i="1" s="1"/>
  <c r="L1356" i="1"/>
  <c r="O1356" i="1" s="1"/>
  <c r="L1357" i="1"/>
  <c r="O1357" i="1" s="1"/>
  <c r="L1358" i="1"/>
  <c r="O1358" i="1" s="1"/>
  <c r="L1359" i="1"/>
  <c r="O1359" i="1" s="1"/>
  <c r="L1362" i="1"/>
  <c r="O1362" i="1" s="1"/>
  <c r="L1363" i="1"/>
  <c r="O1363" i="1" s="1"/>
  <c r="L1364" i="1"/>
  <c r="O1364" i="1" s="1"/>
  <c r="L1365" i="1"/>
  <c r="O1365" i="1" s="1"/>
  <c r="L1366" i="1"/>
  <c r="O1366" i="1" s="1"/>
  <c r="L1367" i="1"/>
  <c r="O1367" i="1" s="1"/>
  <c r="L1370" i="1"/>
  <c r="O1370" i="1" s="1"/>
  <c r="L1371" i="1"/>
  <c r="O1371" i="1" s="1"/>
  <c r="L1372" i="1"/>
  <c r="O1372" i="1" s="1"/>
  <c r="L1373" i="1"/>
  <c r="O1373" i="1" s="1"/>
  <c r="L1374" i="1"/>
  <c r="O1374" i="1" s="1"/>
  <c r="L1375" i="1"/>
  <c r="O1375" i="1" s="1"/>
  <c r="L1378" i="1"/>
  <c r="O1378" i="1" s="1"/>
  <c r="L1379" i="1"/>
  <c r="O1379" i="1" s="1"/>
  <c r="L1380" i="1"/>
  <c r="O1380" i="1" s="1"/>
  <c r="L1381" i="1"/>
  <c r="O1381" i="1" s="1"/>
  <c r="L1382" i="1"/>
  <c r="O1382" i="1" s="1"/>
  <c r="L1383" i="1"/>
  <c r="O1383" i="1" s="1"/>
  <c r="L1386" i="1"/>
  <c r="O1386" i="1" s="1"/>
  <c r="L1387" i="1"/>
  <c r="O1387" i="1" s="1"/>
  <c r="L1388" i="1"/>
  <c r="O1388" i="1" s="1"/>
  <c r="L1389" i="1"/>
  <c r="O1389" i="1" s="1"/>
  <c r="L1390" i="1"/>
  <c r="O1390" i="1" s="1"/>
  <c r="L1391" i="1"/>
  <c r="O1391" i="1" s="1"/>
  <c r="L1394" i="1"/>
  <c r="O1394" i="1" s="1"/>
  <c r="L1395" i="1"/>
  <c r="O1395" i="1" s="1"/>
  <c r="L1396" i="1"/>
  <c r="O1396" i="1" s="1"/>
  <c r="L1397" i="1"/>
  <c r="O1397" i="1" s="1"/>
  <c r="L1398" i="1"/>
  <c r="O1398" i="1" s="1"/>
  <c r="L1399" i="1"/>
  <c r="O1399" i="1" s="1"/>
  <c r="L1402" i="1"/>
  <c r="O1402" i="1" s="1"/>
  <c r="L1403" i="1"/>
  <c r="O1403" i="1" s="1"/>
  <c r="L1406" i="1"/>
  <c r="O1406" i="1" s="1"/>
  <c r="L1407" i="1"/>
  <c r="O1407" i="1" s="1"/>
  <c r="L1410" i="1"/>
  <c r="O1410" i="1" s="1"/>
  <c r="L1411" i="1"/>
  <c r="O1411" i="1" s="1"/>
  <c r="L1414" i="1"/>
  <c r="O1414" i="1" s="1"/>
  <c r="L1415" i="1"/>
  <c r="O1415" i="1" s="1"/>
  <c r="L1418" i="1"/>
  <c r="O1418" i="1" s="1"/>
  <c r="L1419" i="1"/>
  <c r="O1419" i="1" s="1"/>
  <c r="L1422" i="1"/>
  <c r="O1422" i="1" s="1"/>
  <c r="L1423" i="1"/>
  <c r="O1423" i="1" s="1"/>
  <c r="L1426" i="1"/>
  <c r="O1426" i="1" s="1"/>
  <c r="L1427" i="1"/>
  <c r="O1427" i="1" s="1"/>
  <c r="L1430" i="1"/>
  <c r="O1430" i="1" s="1"/>
  <c r="L1431" i="1"/>
  <c r="O1431" i="1" s="1"/>
  <c r="L1434" i="1"/>
  <c r="O1434" i="1" s="1"/>
  <c r="L1435" i="1"/>
  <c r="O1435" i="1" s="1"/>
  <c r="L1438" i="1"/>
  <c r="O1438" i="1" s="1"/>
  <c r="L1439" i="1"/>
  <c r="O1439" i="1" s="1"/>
  <c r="L1442" i="1"/>
  <c r="O1442" i="1" s="1"/>
  <c r="L1443" i="1"/>
  <c r="O1443" i="1" s="1"/>
  <c r="L1446" i="1"/>
  <c r="O1446" i="1" s="1"/>
  <c r="L1447" i="1"/>
  <c r="O1447" i="1" s="1"/>
  <c r="L1450" i="1"/>
  <c r="O1450" i="1" s="1"/>
  <c r="L1451" i="1"/>
  <c r="O1451" i="1" s="1"/>
  <c r="L1454" i="1"/>
  <c r="O1454" i="1" s="1"/>
  <c r="L1455" i="1"/>
  <c r="O1455" i="1" s="1"/>
  <c r="L1458" i="1"/>
  <c r="O1458" i="1" s="1"/>
  <c r="L1459" i="1"/>
  <c r="O1459" i="1" s="1"/>
  <c r="L1462" i="1"/>
  <c r="O1462" i="1" s="1"/>
  <c r="L1463" i="1"/>
  <c r="O1463" i="1" s="1"/>
  <c r="L1466" i="1"/>
  <c r="O1466" i="1" s="1"/>
  <c r="L1467" i="1"/>
  <c r="O1467" i="1" s="1"/>
  <c r="L1470" i="1"/>
  <c r="O1470" i="1" s="1"/>
  <c r="L1471" i="1"/>
  <c r="O1471" i="1" s="1"/>
  <c r="L1474" i="1"/>
  <c r="O1474" i="1" s="1"/>
  <c r="L1475" i="1"/>
  <c r="O1475" i="1" s="1"/>
  <c r="L1478" i="1"/>
  <c r="O1478" i="1" s="1"/>
  <c r="L1479" i="1"/>
  <c r="O1479" i="1" s="1"/>
  <c r="L1482" i="1"/>
  <c r="O1482" i="1" s="1"/>
  <c r="L1483" i="1"/>
  <c r="O1483" i="1" s="1"/>
  <c r="L1486" i="1"/>
  <c r="O1486" i="1" s="1"/>
  <c r="L1487" i="1"/>
  <c r="O1487" i="1" s="1"/>
  <c r="L1490" i="1"/>
  <c r="O1490" i="1" s="1"/>
  <c r="L1491" i="1"/>
  <c r="O1491" i="1" s="1"/>
  <c r="L1494" i="1"/>
  <c r="O1494" i="1" s="1"/>
  <c r="L1495" i="1"/>
  <c r="O1495" i="1" s="1"/>
  <c r="L1498" i="1"/>
  <c r="O1498" i="1" s="1"/>
  <c r="L1499" i="1"/>
  <c r="O1499" i="1" s="1"/>
  <c r="L1502" i="1"/>
  <c r="O1502" i="1" s="1"/>
  <c r="L1503" i="1"/>
  <c r="O1503" i="1" s="1"/>
  <c r="L1506" i="1"/>
  <c r="O1506" i="1" s="1"/>
  <c r="L1507" i="1"/>
  <c r="O1507" i="1" s="1"/>
  <c r="L1510" i="1"/>
  <c r="O1510" i="1" s="1"/>
  <c r="L1511" i="1"/>
  <c r="O1511" i="1" s="1"/>
  <c r="L1514" i="1"/>
  <c r="O1514" i="1" s="1"/>
  <c r="L1515" i="1"/>
  <c r="O1515" i="1" s="1"/>
  <c r="L1518" i="1"/>
  <c r="O1518" i="1" s="1"/>
  <c r="L1519" i="1"/>
  <c r="O1519" i="1" s="1"/>
  <c r="L1522" i="1"/>
  <c r="O1522" i="1" s="1"/>
  <c r="L1523" i="1"/>
  <c r="O1523" i="1" s="1"/>
  <c r="L1526" i="1"/>
  <c r="O1526" i="1" s="1"/>
  <c r="L1527" i="1"/>
  <c r="O1527" i="1" s="1"/>
  <c r="L1530" i="1"/>
  <c r="O1530" i="1" s="1"/>
  <c r="L1531" i="1"/>
  <c r="O1531" i="1" s="1"/>
  <c r="L1534" i="1"/>
  <c r="O1534" i="1" s="1"/>
  <c r="L1535" i="1"/>
  <c r="O1535" i="1" s="1"/>
  <c r="L1538" i="1"/>
  <c r="O1538" i="1" s="1"/>
  <c r="L1539" i="1"/>
  <c r="O1539" i="1" s="1"/>
  <c r="L1542" i="1"/>
  <c r="O1542" i="1" s="1"/>
  <c r="L1543" i="1"/>
  <c r="O1543" i="1" s="1"/>
  <c r="L1546" i="1"/>
  <c r="O1546" i="1" s="1"/>
  <c r="L1547" i="1"/>
  <c r="O1547" i="1" s="1"/>
  <c r="L1550" i="1"/>
  <c r="O1550" i="1" s="1"/>
  <c r="L1551" i="1"/>
  <c r="O1551" i="1" s="1"/>
  <c r="L1554" i="1"/>
  <c r="O1554" i="1" s="1"/>
  <c r="L1555" i="1"/>
  <c r="O1555" i="1" s="1"/>
  <c r="L1558" i="1"/>
  <c r="O1558" i="1" s="1"/>
  <c r="L1559" i="1"/>
  <c r="O1559" i="1" s="1"/>
  <c r="L1562" i="1"/>
  <c r="O1562" i="1" s="1"/>
  <c r="L1563" i="1"/>
  <c r="O1563" i="1" s="1"/>
  <c r="L1566" i="1"/>
  <c r="O1566" i="1" s="1"/>
  <c r="L1567" i="1"/>
  <c r="O1567" i="1" s="1"/>
  <c r="L1570" i="1"/>
  <c r="O1570" i="1" s="1"/>
  <c r="L1571" i="1"/>
  <c r="O1571" i="1" s="1"/>
  <c r="L1574" i="1"/>
  <c r="O1574" i="1" s="1"/>
  <c r="L1575" i="1"/>
  <c r="O1575" i="1" s="1"/>
  <c r="L1578" i="1"/>
  <c r="O1578" i="1" s="1"/>
  <c r="L1579" i="1"/>
  <c r="O1579" i="1" s="1"/>
  <c r="L1582" i="1"/>
  <c r="O1582" i="1" s="1"/>
  <c r="L1583" i="1"/>
  <c r="O1583" i="1" s="1"/>
  <c r="L1586" i="1"/>
  <c r="O1586" i="1" s="1"/>
  <c r="L1587" i="1"/>
  <c r="O1587" i="1" s="1"/>
  <c r="L1590" i="1"/>
  <c r="O1590" i="1" s="1"/>
  <c r="L1591" i="1"/>
  <c r="O1591" i="1" s="1"/>
  <c r="L1594" i="1"/>
  <c r="O1594" i="1" s="1"/>
  <c r="L1595" i="1"/>
  <c r="O1595" i="1" s="1"/>
  <c r="L1598" i="1"/>
  <c r="O1598" i="1" s="1"/>
  <c r="L1599" i="1"/>
  <c r="O1599" i="1" s="1"/>
  <c r="L1602" i="1"/>
  <c r="O1602" i="1" s="1"/>
  <c r="L1603" i="1"/>
  <c r="O1603" i="1" s="1"/>
  <c r="L1606" i="1"/>
  <c r="O1606" i="1" s="1"/>
  <c r="L1607" i="1"/>
  <c r="O1607" i="1" s="1"/>
  <c r="L1610" i="1"/>
  <c r="O1610" i="1" s="1"/>
  <c r="L1611" i="1"/>
  <c r="O1611" i="1" s="1"/>
  <c r="L1614" i="1"/>
  <c r="O1614" i="1" s="1"/>
  <c r="L1615" i="1"/>
  <c r="O1615" i="1" s="1"/>
  <c r="L1618" i="1"/>
  <c r="O1618" i="1" s="1"/>
  <c r="L1619" i="1"/>
  <c r="O1619" i="1" s="1"/>
  <c r="L1622" i="1"/>
  <c r="O1622" i="1" s="1"/>
  <c r="L1623" i="1"/>
  <c r="O1623" i="1" s="1"/>
  <c r="L1626" i="1"/>
  <c r="O1626" i="1" s="1"/>
  <c r="L1627" i="1"/>
  <c r="O1627" i="1" s="1"/>
  <c r="L1630" i="1"/>
  <c r="O1630" i="1" s="1"/>
  <c r="L1631" i="1"/>
  <c r="O1631" i="1" s="1"/>
  <c r="L1634" i="1"/>
  <c r="O1634" i="1" s="1"/>
  <c r="L1635" i="1"/>
  <c r="O1635" i="1" s="1"/>
  <c r="L1638" i="1"/>
  <c r="O1638" i="1" s="1"/>
  <c r="L1639" i="1"/>
  <c r="O1639" i="1" s="1"/>
  <c r="L1642" i="1"/>
  <c r="O1642" i="1" s="1"/>
  <c r="L1643" i="1"/>
  <c r="O1643" i="1" s="1"/>
  <c r="L1646" i="1"/>
  <c r="O1646" i="1" s="1"/>
  <c r="L1647" i="1"/>
  <c r="O1647" i="1" s="1"/>
  <c r="L1650" i="1"/>
  <c r="O1650" i="1" s="1"/>
  <c r="L1651" i="1"/>
  <c r="O1651" i="1" s="1"/>
  <c r="L1654" i="1"/>
  <c r="O1654" i="1" s="1"/>
  <c r="L1655" i="1"/>
  <c r="O1655" i="1" s="1"/>
  <c r="L1658" i="1"/>
  <c r="O1658" i="1" s="1"/>
  <c r="L1659" i="1"/>
  <c r="O1659" i="1" s="1"/>
  <c r="L1662" i="1"/>
  <c r="O1662" i="1" s="1"/>
  <c r="L1663" i="1"/>
  <c r="O1663" i="1" s="1"/>
  <c r="L1666" i="1"/>
  <c r="O1666" i="1" s="1"/>
  <c r="L1667" i="1"/>
  <c r="O1667" i="1" s="1"/>
  <c r="L1670" i="1"/>
  <c r="O1670" i="1" s="1"/>
  <c r="L1671" i="1"/>
  <c r="O1671" i="1" s="1"/>
  <c r="L1674" i="1"/>
  <c r="O1674" i="1" s="1"/>
  <c r="L1675" i="1"/>
  <c r="O1675" i="1" s="1"/>
  <c r="L1678" i="1"/>
  <c r="O1678" i="1" s="1"/>
  <c r="L1679" i="1"/>
  <c r="O1679" i="1" s="1"/>
  <c r="L1682" i="1"/>
  <c r="O1682" i="1" s="1"/>
  <c r="L1683" i="1"/>
  <c r="O1683" i="1" s="1"/>
  <c r="L1686" i="1"/>
  <c r="O1686" i="1" s="1"/>
  <c r="L1687" i="1"/>
  <c r="O1687" i="1" s="1"/>
  <c r="L1690" i="1"/>
  <c r="O1690" i="1" s="1"/>
  <c r="L1691" i="1"/>
  <c r="O1691" i="1" s="1"/>
  <c r="L1694" i="1"/>
  <c r="O1694" i="1" s="1"/>
  <c r="L1695" i="1"/>
  <c r="O1695" i="1" s="1"/>
  <c r="L1698" i="1"/>
  <c r="O1698" i="1" s="1"/>
  <c r="L1699" i="1"/>
  <c r="O1699" i="1" s="1"/>
  <c r="L1702" i="1"/>
  <c r="O1702" i="1" s="1"/>
  <c r="L1703" i="1"/>
  <c r="O1703" i="1" s="1"/>
  <c r="L1706" i="1"/>
  <c r="O1706" i="1" s="1"/>
  <c r="L1707" i="1"/>
  <c r="O1707" i="1" s="1"/>
  <c r="L1710" i="1"/>
  <c r="O1710" i="1" s="1"/>
  <c r="L1711" i="1"/>
  <c r="O1711" i="1" s="1"/>
  <c r="L1714" i="1"/>
  <c r="O1714" i="1" s="1"/>
  <c r="L1715" i="1"/>
  <c r="O1715" i="1" s="1"/>
  <c r="L1718" i="1"/>
  <c r="O1718" i="1" s="1"/>
  <c r="L1719" i="1"/>
  <c r="O1719" i="1" s="1"/>
  <c r="L1722" i="1"/>
  <c r="O1722" i="1" s="1"/>
  <c r="L1723" i="1"/>
  <c r="O1723" i="1" s="1"/>
  <c r="L1726" i="1"/>
  <c r="O1726" i="1" s="1"/>
  <c r="L1727" i="1"/>
  <c r="O1727" i="1" s="1"/>
  <c r="L1730" i="1"/>
  <c r="O1730" i="1" s="1"/>
  <c r="L1731" i="1"/>
  <c r="O1731" i="1" s="1"/>
  <c r="L1734" i="1"/>
  <c r="O1734" i="1" s="1"/>
  <c r="L1735" i="1"/>
  <c r="O1735" i="1" s="1"/>
  <c r="L1738" i="1"/>
  <c r="O1738" i="1" s="1"/>
  <c r="L1739" i="1"/>
  <c r="O1739" i="1" s="1"/>
  <c r="L1742" i="1"/>
  <c r="O1742" i="1" s="1"/>
  <c r="L1743" i="1"/>
  <c r="O1743" i="1" s="1"/>
  <c r="L1746" i="1"/>
  <c r="O1746" i="1" s="1"/>
  <c r="L1747" i="1"/>
  <c r="O1747" i="1" s="1"/>
  <c r="L1750" i="1"/>
  <c r="O1750" i="1" s="1"/>
  <c r="L1751" i="1"/>
  <c r="O1751" i="1" s="1"/>
  <c r="L1754" i="1"/>
  <c r="O1754" i="1" s="1"/>
  <c r="L1755" i="1"/>
  <c r="O1755" i="1" s="1"/>
  <c r="L1758" i="1"/>
  <c r="O1758" i="1" s="1"/>
  <c r="L1759" i="1"/>
  <c r="O1759" i="1" s="1"/>
  <c r="L1762" i="1"/>
  <c r="O1762" i="1" s="1"/>
  <c r="L1763" i="1"/>
  <c r="O1763" i="1" s="1"/>
  <c r="L1766" i="1"/>
  <c r="O1766" i="1" s="1"/>
  <c r="L1767" i="1"/>
  <c r="O1767" i="1" s="1"/>
  <c r="L1770" i="1"/>
  <c r="O1770" i="1" s="1"/>
  <c r="L1771" i="1"/>
  <c r="O1771" i="1" s="1"/>
  <c r="L1774" i="1"/>
  <c r="O1774" i="1" s="1"/>
  <c r="L1775" i="1"/>
  <c r="O1775" i="1" s="1"/>
  <c r="L1778" i="1"/>
  <c r="O1778" i="1" s="1"/>
  <c r="L1779" i="1"/>
  <c r="O1779" i="1" s="1"/>
  <c r="L1782" i="1"/>
  <c r="O1782" i="1" s="1"/>
  <c r="L1783" i="1"/>
  <c r="O1783" i="1" s="1"/>
  <c r="L1786" i="1"/>
  <c r="O1786" i="1" s="1"/>
  <c r="L1787" i="1"/>
  <c r="O1787" i="1" s="1"/>
  <c r="L1790" i="1"/>
  <c r="O1790" i="1" s="1"/>
  <c r="L1791" i="1"/>
  <c r="O1791" i="1" s="1"/>
  <c r="L1794" i="1"/>
  <c r="O1794" i="1" s="1"/>
  <c r="L1795" i="1"/>
  <c r="O1795" i="1" s="1"/>
  <c r="L1798" i="1"/>
  <c r="O1798" i="1" s="1"/>
  <c r="L1799" i="1"/>
  <c r="O1799" i="1" s="1"/>
  <c r="L1802" i="1"/>
  <c r="O1802" i="1" s="1"/>
  <c r="L1803" i="1"/>
  <c r="O1803" i="1" s="1"/>
  <c r="L1806" i="1"/>
  <c r="O1806" i="1" s="1"/>
  <c r="L1807" i="1"/>
  <c r="O1807" i="1" s="1"/>
  <c r="L1810" i="1"/>
  <c r="O1810" i="1" s="1"/>
  <c r="L1811" i="1"/>
  <c r="O1811" i="1" s="1"/>
  <c r="L1814" i="1"/>
  <c r="O1814" i="1" s="1"/>
  <c r="L1815" i="1"/>
  <c r="O1815" i="1" s="1"/>
  <c r="L1818" i="1"/>
  <c r="O1818" i="1" s="1"/>
  <c r="L1819" i="1"/>
  <c r="O1819" i="1" s="1"/>
  <c r="L1822" i="1"/>
  <c r="O1822" i="1" s="1"/>
  <c r="L1823" i="1"/>
  <c r="O1823" i="1" s="1"/>
  <c r="L1826" i="1"/>
  <c r="O1826" i="1" s="1"/>
  <c r="L1827" i="1"/>
  <c r="O1827" i="1" s="1"/>
  <c r="L1830" i="1"/>
  <c r="O1830" i="1" s="1"/>
  <c r="L1831" i="1"/>
  <c r="O1831" i="1" s="1"/>
  <c r="L1834" i="1"/>
  <c r="O1834" i="1" s="1"/>
  <c r="L1835" i="1"/>
  <c r="O1835" i="1" s="1"/>
  <c r="L1838" i="1"/>
  <c r="O1838" i="1" s="1"/>
  <c r="L1839" i="1"/>
  <c r="O1839" i="1" s="1"/>
  <c r="L1842" i="1"/>
  <c r="O1842" i="1" s="1"/>
  <c r="L1843" i="1"/>
  <c r="O1843" i="1" s="1"/>
  <c r="L1846" i="1"/>
  <c r="O1846" i="1" s="1"/>
  <c r="L1847" i="1"/>
  <c r="O1847" i="1" s="1"/>
  <c r="L1850" i="1"/>
  <c r="O1850" i="1" s="1"/>
  <c r="L1851" i="1"/>
  <c r="O1851" i="1" s="1"/>
  <c r="L1854" i="1"/>
  <c r="O1854" i="1" s="1"/>
  <c r="L1855" i="1"/>
  <c r="O1855" i="1" s="1"/>
  <c r="L1858" i="1"/>
  <c r="O1858" i="1" s="1"/>
  <c r="L1859" i="1"/>
  <c r="O1859" i="1" s="1"/>
  <c r="L1862" i="1"/>
  <c r="O1862" i="1" s="1"/>
  <c r="L1863" i="1"/>
  <c r="O1863" i="1" s="1"/>
  <c r="L1866" i="1"/>
  <c r="O1866" i="1" s="1"/>
  <c r="L1867" i="1"/>
  <c r="O1867" i="1" s="1"/>
  <c r="L1870" i="1"/>
  <c r="O1870" i="1" s="1"/>
  <c r="L1871" i="1"/>
  <c r="O1871" i="1" s="1"/>
  <c r="L1874" i="1"/>
  <c r="O1874" i="1" s="1"/>
  <c r="L1875" i="1"/>
  <c r="O1875" i="1" s="1"/>
  <c r="L1878" i="1"/>
  <c r="O1878" i="1" s="1"/>
  <c r="L1879" i="1"/>
  <c r="O1879" i="1" s="1"/>
  <c r="L1882" i="1"/>
  <c r="O1882" i="1" s="1"/>
  <c r="L1883" i="1"/>
  <c r="O1883" i="1" s="1"/>
  <c r="L1886" i="1"/>
  <c r="O1886" i="1" s="1"/>
  <c r="L1887" i="1"/>
  <c r="O1887" i="1" s="1"/>
  <c r="L1890" i="1"/>
  <c r="O1890" i="1" s="1"/>
  <c r="L1891" i="1"/>
  <c r="O1891" i="1" s="1"/>
  <c r="L1894" i="1"/>
  <c r="O1894" i="1" s="1"/>
  <c r="L1895" i="1"/>
  <c r="O1895" i="1" s="1"/>
  <c r="L1898" i="1"/>
  <c r="O1898" i="1" s="1"/>
  <c r="L1899" i="1"/>
  <c r="O1899" i="1" s="1"/>
  <c r="L1902" i="1"/>
  <c r="O1902" i="1" s="1"/>
  <c r="L1903" i="1"/>
  <c r="O1903" i="1" s="1"/>
  <c r="L1906" i="1"/>
  <c r="O1906" i="1" s="1"/>
  <c r="L1907" i="1"/>
  <c r="O1907" i="1" s="1"/>
  <c r="L1910" i="1"/>
  <c r="O1910" i="1" s="1"/>
  <c r="L1911" i="1"/>
  <c r="O1911" i="1" s="1"/>
  <c r="L1914" i="1"/>
  <c r="O1914" i="1" s="1"/>
  <c r="L1915" i="1"/>
  <c r="O1915" i="1" s="1"/>
  <c r="L1918" i="1"/>
  <c r="O1918" i="1" s="1"/>
  <c r="L1919" i="1"/>
  <c r="O1919" i="1" s="1"/>
  <c r="L1922" i="1"/>
  <c r="O1922" i="1" s="1"/>
  <c r="L1923" i="1"/>
  <c r="O1923" i="1" s="1"/>
  <c r="L1926" i="1"/>
  <c r="O1926" i="1" s="1"/>
  <c r="L1927" i="1"/>
  <c r="O1927" i="1" s="1"/>
  <c r="L1930" i="1"/>
  <c r="O1930" i="1" s="1"/>
  <c r="L1931" i="1"/>
  <c r="O1931" i="1" s="1"/>
  <c r="L1934" i="1"/>
  <c r="O1934" i="1" s="1"/>
  <c r="L1935" i="1"/>
  <c r="O1935" i="1" s="1"/>
  <c r="L1938" i="1"/>
  <c r="O1938" i="1" s="1"/>
  <c r="L1939" i="1"/>
  <c r="O1939" i="1" s="1"/>
  <c r="L1942" i="1"/>
  <c r="O1942" i="1" s="1"/>
  <c r="L1943" i="1"/>
  <c r="O1943" i="1" s="1"/>
  <c r="L1946" i="1"/>
  <c r="O1946" i="1" s="1"/>
  <c r="L1947" i="1"/>
  <c r="O1947" i="1" s="1"/>
  <c r="L1950" i="1"/>
  <c r="O1950" i="1" s="1"/>
  <c r="L1951" i="1"/>
  <c r="O1951" i="1" s="1"/>
  <c r="L1954" i="1"/>
  <c r="O1954" i="1" s="1"/>
  <c r="L1955" i="1"/>
  <c r="O1955" i="1" s="1"/>
  <c r="L1958" i="1"/>
  <c r="O1958" i="1" s="1"/>
  <c r="L1959" i="1"/>
  <c r="O1959" i="1" s="1"/>
  <c r="L1962" i="1"/>
  <c r="O1962" i="1" s="1"/>
  <c r="L1963" i="1"/>
  <c r="O1963" i="1" s="1"/>
  <c r="L1966" i="1"/>
  <c r="O1966" i="1" s="1"/>
  <c r="L1967" i="1"/>
  <c r="O1967" i="1" s="1"/>
  <c r="L1970" i="1"/>
  <c r="O1970" i="1" s="1"/>
  <c r="L1971" i="1"/>
  <c r="O1971" i="1" s="1"/>
  <c r="L1974" i="1"/>
  <c r="O1974" i="1" s="1"/>
  <c r="L1975" i="1"/>
  <c r="O1975" i="1" s="1"/>
  <c r="L1978" i="1"/>
  <c r="O1978" i="1" s="1"/>
  <c r="L1979" i="1"/>
  <c r="O1979" i="1" s="1"/>
  <c r="L1982" i="1"/>
  <c r="O1982" i="1" s="1"/>
  <c r="L1983" i="1"/>
  <c r="O1983" i="1" s="1"/>
  <c r="L1986" i="1"/>
  <c r="O1986" i="1" s="1"/>
  <c r="L1987" i="1"/>
  <c r="O1987" i="1" s="1"/>
  <c r="L1990" i="1"/>
  <c r="O1990" i="1" s="1"/>
  <c r="L1991" i="1"/>
  <c r="O1991" i="1" s="1"/>
  <c r="L1994" i="1"/>
  <c r="O1994" i="1" s="1"/>
  <c r="L1995" i="1"/>
  <c r="O1995" i="1" s="1"/>
  <c r="L1998" i="1"/>
  <c r="O1998" i="1" s="1"/>
  <c r="L1999" i="1"/>
  <c r="O1999" i="1" s="1"/>
  <c r="L2002" i="1"/>
  <c r="O2002" i="1" s="1"/>
  <c r="L2003" i="1"/>
  <c r="O2003" i="1" s="1"/>
  <c r="L2006" i="1"/>
  <c r="O2006" i="1" s="1"/>
  <c r="L2007" i="1"/>
  <c r="O2007" i="1" s="1"/>
  <c r="L2010" i="1"/>
  <c r="O2010" i="1" s="1"/>
  <c r="L2011" i="1"/>
  <c r="O2011" i="1" s="1"/>
  <c r="L2014" i="1"/>
  <c r="O2014" i="1" s="1"/>
  <c r="L2015" i="1"/>
  <c r="O2015" i="1" s="1"/>
  <c r="L2018" i="1"/>
  <c r="O2018" i="1" s="1"/>
  <c r="L2019" i="1"/>
  <c r="O2019" i="1" s="1"/>
  <c r="L2022" i="1"/>
  <c r="O2022" i="1" s="1"/>
  <c r="L2023" i="1"/>
  <c r="O2023" i="1" s="1"/>
  <c r="L2026" i="1"/>
  <c r="O2026" i="1" s="1"/>
  <c r="L2027" i="1"/>
  <c r="O2027" i="1" s="1"/>
  <c r="L2030" i="1"/>
  <c r="O2030" i="1" s="1"/>
  <c r="L2031" i="1"/>
  <c r="O2031" i="1" s="1"/>
  <c r="L2034" i="1"/>
  <c r="O2034" i="1" s="1"/>
  <c r="L2035" i="1"/>
  <c r="O2035" i="1" s="1"/>
  <c r="L2038" i="1"/>
  <c r="O2038" i="1" s="1"/>
  <c r="L2039" i="1"/>
  <c r="O2039" i="1" s="1"/>
  <c r="L2042" i="1"/>
  <c r="O2042" i="1" s="1"/>
  <c r="L2043" i="1"/>
  <c r="O2043" i="1" s="1"/>
  <c r="L2046" i="1"/>
  <c r="O2046" i="1" s="1"/>
  <c r="L2047" i="1"/>
  <c r="O2047" i="1" s="1"/>
  <c r="L2050" i="1"/>
  <c r="O2050" i="1" s="1"/>
  <c r="L2051" i="1"/>
  <c r="O2051" i="1" s="1"/>
  <c r="L2054" i="1"/>
  <c r="O2054" i="1" s="1"/>
  <c r="L2055" i="1"/>
  <c r="O2055" i="1" s="1"/>
  <c r="L2058" i="1"/>
  <c r="O2058" i="1" s="1"/>
  <c r="L2059" i="1"/>
  <c r="O2059" i="1" s="1"/>
  <c r="L2062" i="1"/>
  <c r="O2062" i="1" s="1"/>
  <c r="L2063" i="1"/>
  <c r="O2063" i="1" s="1"/>
  <c r="L2066" i="1"/>
  <c r="O2066" i="1" s="1"/>
  <c r="L2067" i="1"/>
  <c r="O2067" i="1" s="1"/>
  <c r="L2070" i="1"/>
  <c r="O2070" i="1" s="1"/>
  <c r="L2071" i="1"/>
  <c r="O2071" i="1" s="1"/>
  <c r="L2074" i="1"/>
  <c r="O2074" i="1" s="1"/>
  <c r="L2075" i="1"/>
  <c r="O2075" i="1" s="1"/>
  <c r="L2078" i="1"/>
  <c r="O2078" i="1" s="1"/>
  <c r="L2079" i="1"/>
  <c r="O2079" i="1" s="1"/>
  <c r="L2082" i="1"/>
  <c r="O2082" i="1" s="1"/>
  <c r="L2083" i="1"/>
  <c r="O2083" i="1" s="1"/>
  <c r="L2086" i="1"/>
  <c r="O2086" i="1" s="1"/>
  <c r="L2087" i="1"/>
  <c r="O2087" i="1" s="1"/>
  <c r="L2090" i="1"/>
  <c r="O2090" i="1" s="1"/>
  <c r="L2091" i="1"/>
  <c r="O2091" i="1" s="1"/>
  <c r="L2094" i="1"/>
  <c r="O2094" i="1" s="1"/>
  <c r="L2095" i="1"/>
  <c r="O2095" i="1" s="1"/>
  <c r="L2098" i="1"/>
  <c r="O2098" i="1" s="1"/>
  <c r="L2099" i="1"/>
  <c r="O2099" i="1" s="1"/>
  <c r="L2102" i="1"/>
  <c r="O2102" i="1" s="1"/>
  <c r="L2103" i="1"/>
  <c r="O2103" i="1" s="1"/>
  <c r="L2106" i="1"/>
  <c r="O2106" i="1" s="1"/>
  <c r="L2107" i="1"/>
  <c r="O2107" i="1" s="1"/>
  <c r="L2110" i="1"/>
  <c r="O2110" i="1" s="1"/>
  <c r="L2111" i="1"/>
  <c r="O2111" i="1" s="1"/>
  <c r="L2114" i="1"/>
  <c r="O2114" i="1" s="1"/>
  <c r="L2115" i="1"/>
  <c r="O2115" i="1" s="1"/>
  <c r="L2118" i="1"/>
  <c r="O2118" i="1" s="1"/>
  <c r="L2119" i="1"/>
  <c r="O2119" i="1" s="1"/>
  <c r="L2122" i="1"/>
  <c r="O2122" i="1" s="1"/>
  <c r="L2123" i="1"/>
  <c r="O2123" i="1" s="1"/>
  <c r="L2126" i="1"/>
  <c r="O2126" i="1" s="1"/>
  <c r="L2127" i="1"/>
  <c r="O2127" i="1" s="1"/>
  <c r="L2130" i="1"/>
  <c r="O2130" i="1" s="1"/>
  <c r="L2131" i="1"/>
  <c r="O2131" i="1" s="1"/>
  <c r="L2134" i="1"/>
  <c r="O2134" i="1" s="1"/>
  <c r="L2135" i="1"/>
  <c r="O2135" i="1" s="1"/>
  <c r="L2138" i="1"/>
  <c r="O2138" i="1" s="1"/>
  <c r="L2139" i="1"/>
  <c r="O2139" i="1" s="1"/>
  <c r="L2142" i="1"/>
  <c r="O2142" i="1" s="1"/>
  <c r="L2143" i="1"/>
  <c r="O2143" i="1" s="1"/>
  <c r="L2146" i="1"/>
  <c r="O2146" i="1" s="1"/>
  <c r="L2147" i="1"/>
  <c r="O2147" i="1" s="1"/>
  <c r="L2150" i="1"/>
  <c r="O2150" i="1" s="1"/>
  <c r="L2151" i="1"/>
  <c r="O2151" i="1" s="1"/>
  <c r="L2154" i="1"/>
  <c r="O2154" i="1" s="1"/>
  <c r="L2155" i="1"/>
  <c r="O2155" i="1" s="1"/>
  <c r="L2158" i="1"/>
  <c r="O2158" i="1" s="1"/>
  <c r="L2159" i="1"/>
  <c r="O2159" i="1" s="1"/>
  <c r="L2162" i="1"/>
  <c r="O2162" i="1" s="1"/>
  <c r="L2163" i="1"/>
  <c r="O2163" i="1" s="1"/>
  <c r="L2166" i="1"/>
  <c r="O2166" i="1" s="1"/>
  <c r="L2167" i="1"/>
  <c r="O2167" i="1" s="1"/>
  <c r="L2170" i="1"/>
  <c r="O2170" i="1" s="1"/>
  <c r="L2171" i="1"/>
  <c r="O2171" i="1" s="1"/>
  <c r="L2174" i="1"/>
  <c r="O2174" i="1" s="1"/>
  <c r="L2175" i="1"/>
  <c r="O2175" i="1" s="1"/>
  <c r="L2178" i="1"/>
  <c r="O2178" i="1" s="1"/>
  <c r="L2179" i="1"/>
  <c r="O2179" i="1" s="1"/>
  <c r="L2182" i="1"/>
  <c r="O2182" i="1" s="1"/>
  <c r="L2183" i="1"/>
  <c r="O2183" i="1" s="1"/>
  <c r="L2186" i="1"/>
  <c r="O2186" i="1" s="1"/>
  <c r="L2187" i="1"/>
  <c r="O2187" i="1" s="1"/>
  <c r="L2190" i="1"/>
  <c r="O2190" i="1" s="1"/>
  <c r="L2191" i="1"/>
  <c r="O2191" i="1" s="1"/>
  <c r="L2194" i="1"/>
  <c r="O2194" i="1" s="1"/>
  <c r="L2195" i="1"/>
  <c r="O2195" i="1" s="1"/>
  <c r="L2198" i="1"/>
  <c r="O2198" i="1" s="1"/>
  <c r="L2199" i="1"/>
  <c r="O2199" i="1" s="1"/>
  <c r="L2202" i="1"/>
  <c r="O2202" i="1" s="1"/>
  <c r="L2203" i="1"/>
  <c r="O2203" i="1" s="1"/>
  <c r="L2206" i="1"/>
  <c r="O2206" i="1" s="1"/>
  <c r="L2207" i="1"/>
  <c r="O2207" i="1" s="1"/>
  <c r="L2210" i="1"/>
  <c r="O2210" i="1" s="1"/>
  <c r="L2211" i="1"/>
  <c r="O2211" i="1" s="1"/>
  <c r="L2214" i="1"/>
  <c r="O2214" i="1" s="1"/>
  <c r="L2215" i="1"/>
  <c r="O2215" i="1" s="1"/>
  <c r="L2218" i="1"/>
  <c r="O2218" i="1" s="1"/>
  <c r="L2219" i="1"/>
  <c r="O2219" i="1" s="1"/>
  <c r="L2222" i="1"/>
  <c r="O2222" i="1" s="1"/>
  <c r="L2223" i="1"/>
  <c r="O2223" i="1" s="1"/>
  <c r="L2226" i="1"/>
  <c r="O2226" i="1" s="1"/>
  <c r="L2227" i="1"/>
  <c r="O2227" i="1" s="1"/>
  <c r="L2230" i="1"/>
  <c r="O2230" i="1" s="1"/>
  <c r="L2231" i="1"/>
  <c r="O2231" i="1" s="1"/>
  <c r="L2234" i="1"/>
  <c r="O2234" i="1" s="1"/>
  <c r="L2235" i="1"/>
  <c r="O2235" i="1" s="1"/>
  <c r="L2238" i="1"/>
  <c r="O2238" i="1" s="1"/>
  <c r="L2239" i="1"/>
  <c r="O2239" i="1" s="1"/>
  <c r="L2242" i="1"/>
  <c r="O2242" i="1" s="1"/>
  <c r="L2243" i="1"/>
  <c r="O2243" i="1" s="1"/>
  <c r="L2246" i="1"/>
  <c r="O2246" i="1" s="1"/>
  <c r="L2247" i="1"/>
  <c r="O2247" i="1" s="1"/>
  <c r="L2250" i="1"/>
  <c r="O2250" i="1" s="1"/>
  <c r="L2251" i="1"/>
  <c r="O2251" i="1" s="1"/>
  <c r="L2254" i="1"/>
  <c r="O2254" i="1" s="1"/>
  <c r="L2255" i="1"/>
  <c r="O2255" i="1" s="1"/>
  <c r="L2258" i="1"/>
  <c r="O2258" i="1" s="1"/>
  <c r="L2259" i="1"/>
  <c r="O2259" i="1" s="1"/>
  <c r="L2262" i="1"/>
  <c r="O2262" i="1" s="1"/>
  <c r="L2263" i="1"/>
  <c r="O2263" i="1" s="1"/>
  <c r="L2266" i="1"/>
  <c r="O2266" i="1" s="1"/>
  <c r="L2267" i="1"/>
  <c r="O2267" i="1" s="1"/>
  <c r="L2270" i="1"/>
  <c r="O2270" i="1" s="1"/>
  <c r="L2271" i="1"/>
  <c r="O2271" i="1" s="1"/>
  <c r="L2274" i="1"/>
  <c r="O2274" i="1" s="1"/>
  <c r="L2275" i="1"/>
  <c r="O2275" i="1" s="1"/>
  <c r="L2278" i="1"/>
  <c r="O2278" i="1" s="1"/>
  <c r="L2279" i="1"/>
  <c r="O2279" i="1" s="1"/>
  <c r="L2282" i="1"/>
  <c r="O2282" i="1" s="1"/>
  <c r="L4" i="1"/>
  <c r="O4" i="1" s="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1997" i="1"/>
  <c r="I1998" i="1"/>
  <c r="I1999" i="1"/>
  <c r="I2000" i="1"/>
  <c r="I2001" i="1"/>
  <c r="I2002" i="1"/>
  <c r="I2003" i="1"/>
  <c r="I2004" i="1"/>
  <c r="I2005" i="1"/>
  <c r="I2006" i="1"/>
  <c r="I2007" i="1"/>
  <c r="I2008" i="1"/>
  <c r="I2009" i="1"/>
  <c r="I2010" i="1"/>
  <c r="I2011" i="1"/>
  <c r="I2012" i="1"/>
  <c r="I2013" i="1"/>
  <c r="I2014" i="1"/>
  <c r="I2015" i="1"/>
  <c r="I2016" i="1"/>
  <c r="I2017" i="1"/>
  <c r="I2018" i="1"/>
  <c r="I2019" i="1"/>
  <c r="I2020" i="1"/>
  <c r="I2021" i="1"/>
  <c r="I2022" i="1"/>
  <c r="I2023" i="1"/>
  <c r="I2024" i="1"/>
  <c r="I2025" i="1"/>
  <c r="I2026" i="1"/>
  <c r="I2027" i="1"/>
  <c r="I2028" i="1"/>
  <c r="I2029" i="1"/>
  <c r="I2030" i="1"/>
  <c r="I2031" i="1"/>
  <c r="I2032" i="1"/>
  <c r="I2033" i="1"/>
  <c r="I2034" i="1"/>
  <c r="I2035" i="1"/>
  <c r="I2036" i="1"/>
  <c r="I2037" i="1"/>
  <c r="I2038" i="1"/>
  <c r="I2039" i="1"/>
  <c r="I2040" i="1"/>
  <c r="I2041" i="1"/>
  <c r="I2042" i="1"/>
  <c r="I2043" i="1"/>
  <c r="I2044" i="1"/>
  <c r="I2045" i="1"/>
  <c r="I2046" i="1"/>
  <c r="I2047" i="1"/>
  <c r="I2048" i="1"/>
  <c r="I2049" i="1"/>
  <c r="I2050" i="1"/>
  <c r="I2051" i="1"/>
  <c r="I2052" i="1"/>
  <c r="I2053" i="1"/>
  <c r="I2054" i="1"/>
  <c r="I2055" i="1"/>
  <c r="I2056" i="1"/>
  <c r="I2057" i="1"/>
  <c r="I2058" i="1"/>
  <c r="I2059" i="1"/>
  <c r="I2060" i="1"/>
  <c r="I2061" i="1"/>
  <c r="I2062" i="1"/>
  <c r="I2063" i="1"/>
  <c r="I2064" i="1"/>
  <c r="I2065" i="1"/>
  <c r="I2066" i="1"/>
  <c r="I2067" i="1"/>
  <c r="I2068" i="1"/>
  <c r="I2069" i="1"/>
  <c r="I2070" i="1"/>
  <c r="I2071" i="1"/>
  <c r="I2072" i="1"/>
  <c r="I2073" i="1"/>
  <c r="I2074" i="1"/>
  <c r="I2075" i="1"/>
  <c r="I2076" i="1"/>
  <c r="I2077" i="1"/>
  <c r="I2078" i="1"/>
  <c r="I2079" i="1"/>
  <c r="I2080" i="1"/>
  <c r="I2081" i="1"/>
  <c r="I2082" i="1"/>
  <c r="I2083" i="1"/>
  <c r="I2084" i="1"/>
  <c r="I2085" i="1"/>
  <c r="I2086" i="1"/>
  <c r="I2087" i="1"/>
  <c r="I2088" i="1"/>
  <c r="I2089" i="1"/>
  <c r="I2090" i="1"/>
  <c r="I2091" i="1"/>
  <c r="I2092" i="1"/>
  <c r="I2093" i="1"/>
  <c r="I2094" i="1"/>
  <c r="I2095" i="1"/>
  <c r="I2096" i="1"/>
  <c r="I2097" i="1"/>
  <c r="I2098" i="1"/>
  <c r="I2099" i="1"/>
  <c r="I2100" i="1"/>
  <c r="I2101" i="1"/>
  <c r="I2102" i="1"/>
  <c r="I2103" i="1"/>
  <c r="I2104" i="1"/>
  <c r="I2105" i="1"/>
  <c r="I2106" i="1"/>
  <c r="I2107" i="1"/>
  <c r="I2108" i="1"/>
  <c r="I2109" i="1"/>
  <c r="I2110" i="1"/>
  <c r="I2111" i="1"/>
  <c r="I2112" i="1"/>
  <c r="I2113" i="1"/>
  <c r="I2114" i="1"/>
  <c r="I2115" i="1"/>
  <c r="I2116" i="1"/>
  <c r="I2117" i="1"/>
  <c r="I2118" i="1"/>
  <c r="I2119" i="1"/>
  <c r="I2120" i="1"/>
  <c r="I2121" i="1"/>
  <c r="I2122" i="1"/>
  <c r="I2123" i="1"/>
  <c r="I2124" i="1"/>
  <c r="I2125" i="1"/>
  <c r="I2126" i="1"/>
  <c r="I2127" i="1"/>
  <c r="I2128" i="1"/>
  <c r="I2129" i="1"/>
  <c r="I2130" i="1"/>
  <c r="I2131" i="1"/>
  <c r="I2132" i="1"/>
  <c r="I2133" i="1"/>
  <c r="I2134" i="1"/>
  <c r="I2135" i="1"/>
  <c r="I2136" i="1"/>
  <c r="I2137" i="1"/>
  <c r="I2138" i="1"/>
  <c r="I2139" i="1"/>
  <c r="I2140" i="1"/>
  <c r="I2141" i="1"/>
  <c r="I2142" i="1"/>
  <c r="I2143" i="1"/>
  <c r="I2144" i="1"/>
  <c r="I2145" i="1"/>
  <c r="I2146" i="1"/>
  <c r="I2147" i="1"/>
  <c r="I2148" i="1"/>
  <c r="I2149" i="1"/>
  <c r="I2150" i="1"/>
  <c r="I2151" i="1"/>
  <c r="I2152" i="1"/>
  <c r="I2153" i="1"/>
  <c r="I2154" i="1"/>
  <c r="I2155" i="1"/>
  <c r="I2156" i="1"/>
  <c r="I2157" i="1"/>
  <c r="I2158" i="1"/>
  <c r="I2159" i="1"/>
  <c r="I2160" i="1"/>
  <c r="I2161" i="1"/>
  <c r="I2162" i="1"/>
  <c r="I2163" i="1"/>
  <c r="I2164" i="1"/>
  <c r="I2165" i="1"/>
  <c r="I2166" i="1"/>
  <c r="I2167" i="1"/>
  <c r="I2168" i="1"/>
  <c r="I2169" i="1"/>
  <c r="I2170" i="1"/>
  <c r="I2171" i="1"/>
  <c r="I2172" i="1"/>
  <c r="I2173" i="1"/>
  <c r="I2174" i="1"/>
  <c r="I2175" i="1"/>
  <c r="I2176" i="1"/>
  <c r="I2177" i="1"/>
  <c r="I2178" i="1"/>
  <c r="I2179" i="1"/>
  <c r="I2180" i="1"/>
  <c r="I2181" i="1"/>
  <c r="I2182" i="1"/>
  <c r="I2183"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3" i="1"/>
  <c r="I2224" i="1"/>
  <c r="I2225" i="1"/>
  <c r="I2226" i="1"/>
  <c r="I2227" i="1"/>
  <c r="I2228" i="1"/>
  <c r="I2229" i="1"/>
  <c r="I2230" i="1"/>
  <c r="I2231" i="1"/>
  <c r="I2232" i="1"/>
  <c r="I2233" i="1"/>
  <c r="I2234" i="1"/>
  <c r="I2235" i="1"/>
  <c r="I2236" i="1"/>
  <c r="I2237" i="1"/>
  <c r="I2238" i="1"/>
  <c r="I2239" i="1"/>
  <c r="I2240" i="1"/>
  <c r="I2241" i="1"/>
  <c r="I2242" i="1"/>
  <c r="I2243" i="1"/>
  <c r="I2244" i="1"/>
  <c r="I2245" i="1"/>
  <c r="I2246" i="1"/>
  <c r="I2247" i="1"/>
  <c r="I2248" i="1"/>
  <c r="I2249" i="1"/>
  <c r="I2250" i="1"/>
  <c r="I2251" i="1"/>
  <c r="I2252" i="1"/>
  <c r="I2253" i="1"/>
  <c r="I2254" i="1"/>
  <c r="I2255" i="1"/>
  <c r="I2256" i="1"/>
  <c r="I2257"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153" i="1"/>
</calcChain>
</file>

<file path=xl/sharedStrings.xml><?xml version="1.0" encoding="utf-8"?>
<sst xmlns="http://schemas.openxmlformats.org/spreadsheetml/2006/main" count="5854" uniqueCount="3314">
  <si>
    <t>Антитела к Helicobacter pyl. IgG (блот)</t>
  </si>
  <si>
    <t>Антитела к Helicobacter pyl. IgА (блот)</t>
  </si>
  <si>
    <t>Антитела к Mycoplasma hominis IgA</t>
  </si>
  <si>
    <t>Антитела к Trichomonas vaginalis IgG</t>
  </si>
  <si>
    <t>Антитела к Ureaplasma urealiticum IgG</t>
  </si>
  <si>
    <t>Антитела к Ureaplasma urealiticum IgA</t>
  </si>
  <si>
    <t>7803ABCA</t>
  </si>
  <si>
    <t>7804TYR</t>
  </si>
  <si>
    <t>7881RPS</t>
  </si>
  <si>
    <t>7905FRDA</t>
  </si>
  <si>
    <t>7705TNFRS</t>
  </si>
  <si>
    <t>7706TNFRSF</t>
  </si>
  <si>
    <t>7709BEST</t>
  </si>
  <si>
    <t>7812PANK2</t>
  </si>
  <si>
    <t>7813РRNP</t>
  </si>
  <si>
    <t>7814PRNP</t>
  </si>
  <si>
    <t>7816NDP</t>
  </si>
  <si>
    <t>7817CSTB</t>
  </si>
  <si>
    <t>7818CSTB</t>
  </si>
  <si>
    <t>7819ABCA4</t>
  </si>
  <si>
    <t>7820ROR2</t>
  </si>
  <si>
    <t>7992NTR</t>
  </si>
  <si>
    <t>7711ADAMTS</t>
  </si>
  <si>
    <t>7822В</t>
  </si>
  <si>
    <t>7989MVK</t>
  </si>
  <si>
    <t>7823CD</t>
  </si>
  <si>
    <t>7898SCN4A</t>
  </si>
  <si>
    <t>7927BSCL</t>
  </si>
  <si>
    <t>7717MSX2</t>
  </si>
  <si>
    <t>7834LMNA</t>
  </si>
  <si>
    <t>7835LMNA</t>
  </si>
  <si>
    <t>7720LMNA</t>
  </si>
  <si>
    <t>7836DIA1</t>
  </si>
  <si>
    <t>7908DIA1</t>
  </si>
  <si>
    <t>7934FKTN</t>
  </si>
  <si>
    <t>7999LMNA</t>
  </si>
  <si>
    <t>7936TRIM</t>
  </si>
  <si>
    <t>7903SRY</t>
  </si>
  <si>
    <t>7952РМР</t>
  </si>
  <si>
    <t>7902PMP</t>
  </si>
  <si>
    <t>7847ALX4</t>
  </si>
  <si>
    <t>7910ELA2</t>
  </si>
  <si>
    <t>7849NPHP1</t>
  </si>
  <si>
    <t>7997SCN</t>
  </si>
  <si>
    <t>7957RABPN</t>
  </si>
  <si>
    <t>7958TCIRG</t>
  </si>
  <si>
    <t>7727HPGD</t>
  </si>
  <si>
    <t>7728BMPR</t>
  </si>
  <si>
    <t>7853RP2</t>
  </si>
  <si>
    <t>7998FLCN</t>
  </si>
  <si>
    <t>7730GLI3</t>
  </si>
  <si>
    <t>7759LPIN</t>
  </si>
  <si>
    <t>7914UNC1</t>
  </si>
  <si>
    <t>7917STX</t>
  </si>
  <si>
    <t>7916PRF</t>
  </si>
  <si>
    <t>7915STXB</t>
  </si>
  <si>
    <t>7914UNC</t>
  </si>
  <si>
    <t>7858NGFB</t>
  </si>
  <si>
    <t>7733CIAS1</t>
  </si>
  <si>
    <t>7859FGD1</t>
  </si>
  <si>
    <t>7861KCNJ2</t>
  </si>
  <si>
    <t>7913FGFR</t>
  </si>
  <si>
    <t>7862FGFR2</t>
  </si>
  <si>
    <t>7863PRPS1</t>
  </si>
  <si>
    <t>7703FLCN</t>
  </si>
  <si>
    <t>7734BCS</t>
  </si>
  <si>
    <t>7866PAX3</t>
  </si>
  <si>
    <t>7867EDNRB</t>
  </si>
  <si>
    <t>7868WAS</t>
  </si>
  <si>
    <t>7869GLI3</t>
  </si>
  <si>
    <t>7737RAB27</t>
  </si>
  <si>
    <t>7738FGFR</t>
  </si>
  <si>
    <t>7768GJB2</t>
  </si>
  <si>
    <t>7739ERCC6</t>
  </si>
  <si>
    <t>7740PAX3</t>
  </si>
  <si>
    <t>7964FGFR2</t>
  </si>
  <si>
    <t>7760FGFR3</t>
  </si>
  <si>
    <t>7743ZEB2</t>
  </si>
  <si>
    <t>7874TBX3</t>
  </si>
  <si>
    <t>7744GLI3</t>
  </si>
  <si>
    <t>7745FGFR</t>
  </si>
  <si>
    <t>7877DHCR7</t>
  </si>
  <si>
    <t>7879AR</t>
  </si>
  <si>
    <t>7747TCOF1</t>
  </si>
  <si>
    <t>7973VHL</t>
  </si>
  <si>
    <t>7984VHL</t>
  </si>
  <si>
    <t>7750CHRNG</t>
  </si>
  <si>
    <t>7994IGHMB</t>
  </si>
  <si>
    <t>7996АМИ</t>
  </si>
  <si>
    <t>7978PRNP</t>
  </si>
  <si>
    <t>7979TRAP</t>
  </si>
  <si>
    <t>7980PRPS1</t>
  </si>
  <si>
    <t>7885PRNP</t>
  </si>
  <si>
    <t>7888PAH</t>
  </si>
  <si>
    <t>7889CHM</t>
  </si>
  <si>
    <t>7890CYBB</t>
  </si>
  <si>
    <t>7891BTK</t>
  </si>
  <si>
    <t>7981BIRC4</t>
  </si>
  <si>
    <t>7982SH2</t>
  </si>
  <si>
    <t>7894FRMD7</t>
  </si>
  <si>
    <t>7983IL2RG</t>
  </si>
  <si>
    <t>7757ERCC6</t>
  </si>
  <si>
    <t>7895EXT2</t>
  </si>
  <si>
    <t>7896EXT1</t>
  </si>
  <si>
    <t>7758NDP</t>
  </si>
  <si>
    <t>7897EDA</t>
  </si>
  <si>
    <t>7883GJB6</t>
  </si>
  <si>
    <t>7985ALOX</t>
  </si>
  <si>
    <t>7986TGM1</t>
  </si>
  <si>
    <t>7987LOX12</t>
  </si>
  <si>
    <t>7899GJB4</t>
  </si>
  <si>
    <t>7901GJB3</t>
  </si>
  <si>
    <t>Абиотрофия сетчатки, тип Франческетти, 4.1.8.1 ABCA4 ч.м[1]</t>
  </si>
  <si>
    <t>Альбинизм глазокожный, 4.77.4 TYR м.</t>
  </si>
  <si>
    <t>Анемия Даймонда-Блекфена 4.77.14 RPS19 м</t>
  </si>
  <si>
    <t>Атаксия Фридрейха, 4.2.6 FRDA ч.м.</t>
  </si>
  <si>
    <t>Атаксия Фридрейха, 4.77.13 FRDA м.</t>
  </si>
  <si>
    <t>Аутоиммунный лимфопролиферативный синдром 4.75.15 Поиск мутаций в "горячих" участках гена TNFRSF6</t>
  </si>
  <si>
    <t>Аутоиммунный лимфопролиферативный синдром 4.82.6 ген  TNFRSF6 м</t>
  </si>
  <si>
    <t>Ахондроплазия, 4.2.13 FGFR3 ч.м.</t>
  </si>
  <si>
    <t>Болезнь Беста 4.83.10.1 ген BEST1 м</t>
  </si>
  <si>
    <t>Болезнь Вильсона-Коновалова, 4.1.4 ATP7B ч.м.</t>
  </si>
  <si>
    <t>Болезнь Галлервордена-Шпатца, 4.75.8 PANK2 ч.м.</t>
  </si>
  <si>
    <t>Болезнь Норри, 4.79.2 NDP м.</t>
  </si>
  <si>
    <t>Болезнь Унферрихта-Лундборга, 4.2.10 CSTB ч.м</t>
  </si>
  <si>
    <t>Болезнь Унферрихта-Лундборга, 4.72.8 CSTB м.</t>
  </si>
  <si>
    <t>Брахидактилия тип B1, 4.72.2 ROR2 м.</t>
  </si>
  <si>
    <t>Врожденная нечувствительность к боли с ангидрозом (врожденная сенсорная нейропатия с ангидрозом, HSAN4, CIPA), 4.84.10 NTRK1 м.</t>
  </si>
  <si>
    <t>Гелеофизическая дисплазия 4.72.18  Поиск мутаций в "горячих" участках гена ADAMTSL2</t>
  </si>
  <si>
    <t>Гемофилия, 4.76.2 фактора IX при гемофилии В м.</t>
  </si>
  <si>
    <t>Гипер-IgD синдром, 4.79.25 в "горячих" участках гена MVK м.</t>
  </si>
  <si>
    <t>Гипер-IgM синдром, 4.77.3 CD40LG м.</t>
  </si>
  <si>
    <t>Гиперкалиемический периодический паралич, 4.79.3 в экзонах 13 и 24 гена SCN4A м.</t>
  </si>
  <si>
    <t>Гипохондроплазия, 4.2.35 FGFR3 ч.м.</t>
  </si>
  <si>
    <t>Антитела к Вирусу клещевого энцефалита, IgG</t>
  </si>
  <si>
    <t>Антитела к Вирусу клещевого энцефалита, IgM</t>
  </si>
  <si>
    <t>Антитела к Глиадину IgG</t>
  </si>
  <si>
    <t>Антитела к Глиадину IgА</t>
  </si>
  <si>
    <t>Исследование мочи по Нечипоренко</t>
  </si>
  <si>
    <t>Кариотип</t>
  </si>
  <si>
    <r>
      <t xml:space="preserve">Цитохром CYP2C9 </t>
    </r>
    <r>
      <rPr>
        <u/>
        <sz val="12"/>
        <rFont val="Arial"/>
        <family val="2"/>
        <charset val="204"/>
      </rPr>
      <t/>
    </r>
  </si>
  <si>
    <t>7261D-CY</t>
  </si>
  <si>
    <r>
      <t>Лозартан/ирбесартан</t>
    </r>
    <r>
      <rPr>
        <i/>
        <sz val="12"/>
        <rFont val="Calibri"/>
        <family val="2"/>
        <charset val="204"/>
      </rPr>
      <t/>
    </r>
  </si>
  <si>
    <t>Нестероидные противовоспалительные препараты</t>
  </si>
  <si>
    <t>7261B-CY</t>
  </si>
  <si>
    <t>Сульфонилмочевина и ее производные: хлорпропамид, толазамид, глибенкламид и толбутамид</t>
  </si>
  <si>
    <t>до 10</t>
  </si>
  <si>
    <t>Церулоплазмин (Coeruloplasmin)</t>
  </si>
  <si>
    <t>Гаптоглобин (Haptoglobin)</t>
  </si>
  <si>
    <t>Альдостерон, кровь</t>
  </si>
  <si>
    <t>Пекарские дрожжи</t>
  </si>
  <si>
    <t>Шоколад</t>
  </si>
  <si>
    <t>Клубника</t>
  </si>
  <si>
    <t>Лимон</t>
  </si>
  <si>
    <t>Грейпфрукт</t>
  </si>
  <si>
    <t>Тополь</t>
  </si>
  <si>
    <t xml:space="preserve">Антитела к кератину </t>
  </si>
  <si>
    <t xml:space="preserve">Антитела к кардиолипину, скрининг  Ig A, Ig M, Ig G </t>
  </si>
  <si>
    <t>Антитела к кардиолипину  Ig A</t>
  </si>
  <si>
    <t>Антитела к кардиолипину  Ig G</t>
  </si>
  <si>
    <t>Антитела к тромбоцитам</t>
  </si>
  <si>
    <t>Антитела к возбудителю брюшного тифа Salmonella typhi</t>
  </si>
  <si>
    <t>Альфа-Амилаза</t>
  </si>
  <si>
    <t>Проба Сулковича</t>
  </si>
  <si>
    <t>Циклоспорин А</t>
  </si>
  <si>
    <t>Латекс</t>
  </si>
  <si>
    <t>до 18</t>
  </si>
  <si>
    <t>до 24</t>
  </si>
  <si>
    <t>anti-HSV  1 и 2 типа IgG</t>
  </si>
  <si>
    <t>anti-HSV 1 и 2 типа IgM</t>
  </si>
  <si>
    <t>anti-HSV 8 типа IgG</t>
  </si>
  <si>
    <t>Syphilis EIA IgM</t>
  </si>
  <si>
    <t>ГАСТР</t>
  </si>
  <si>
    <t>Отделяемое половых органов, зев, нос, пазухи, мокрота,гнойпункционная жидкость</t>
  </si>
  <si>
    <t>ППМЭС</t>
  </si>
  <si>
    <t>МЭ1</t>
  </si>
  <si>
    <t>МЭ2</t>
  </si>
  <si>
    <t>МЭ3</t>
  </si>
  <si>
    <t>Пробоподготовка сыворотка крови</t>
  </si>
  <si>
    <t>ППМЭК</t>
  </si>
  <si>
    <t>Пробоподготовка цельная кровь</t>
  </si>
  <si>
    <t>Кадмий</t>
  </si>
  <si>
    <t>Кобальт</t>
  </si>
  <si>
    <t>Медь</t>
  </si>
  <si>
    <t>Марганец</t>
  </si>
  <si>
    <t>Селен</t>
  </si>
  <si>
    <t>Цинк</t>
  </si>
  <si>
    <t>Никель</t>
  </si>
  <si>
    <t>Золото</t>
  </si>
  <si>
    <t>Молибден</t>
  </si>
  <si>
    <t>Таллий</t>
  </si>
  <si>
    <t>Мышьяк</t>
  </si>
  <si>
    <t>Свинец</t>
  </si>
  <si>
    <t>Ртуть</t>
  </si>
  <si>
    <t>ППМЭМ</t>
  </si>
  <si>
    <t>Пробоподготовка моча</t>
  </si>
  <si>
    <t>МЭ4</t>
  </si>
  <si>
    <t>Алюминий</t>
  </si>
  <si>
    <t>ППМЭВ</t>
  </si>
  <si>
    <t>Пробоподготовка волосы</t>
  </si>
  <si>
    <t>МЭ8</t>
  </si>
  <si>
    <t>МЭ9</t>
  </si>
  <si>
    <t>МЭ10</t>
  </si>
  <si>
    <t>Барий</t>
  </si>
  <si>
    <t>Бериллий</t>
  </si>
  <si>
    <t>Бор</t>
  </si>
  <si>
    <t>Ванадий</t>
  </si>
  <si>
    <t>Висмут</t>
  </si>
  <si>
    <t>Вольфрам</t>
  </si>
  <si>
    <t>Галлий</t>
  </si>
  <si>
    <t>Германий</t>
  </si>
  <si>
    <t>Йод</t>
  </si>
  <si>
    <t>Калий</t>
  </si>
  <si>
    <t>Кремний</t>
  </si>
  <si>
    <t>Лантан</t>
  </si>
  <si>
    <t>Литий</t>
  </si>
  <si>
    <t>Натрий</t>
  </si>
  <si>
    <t>Олово</t>
  </si>
  <si>
    <t>Платина</t>
  </si>
  <si>
    <t xml:space="preserve">Ртуть </t>
  </si>
  <si>
    <t>Рубидий</t>
  </si>
  <si>
    <t>Серебро</t>
  </si>
  <si>
    <t>Стронций</t>
  </si>
  <si>
    <t>Сурьма</t>
  </si>
  <si>
    <t>Хром</t>
  </si>
  <si>
    <t>Цирконий</t>
  </si>
  <si>
    <t>ППМЭН</t>
  </si>
  <si>
    <t>Пробоподготовка ногти</t>
  </si>
  <si>
    <t>МЭ11</t>
  </si>
  <si>
    <t>МЭ12</t>
  </si>
  <si>
    <t>МЭ13</t>
  </si>
  <si>
    <t>Определение простейших с консервантом</t>
  </si>
  <si>
    <t>F11 гречневая мука IgE</t>
  </si>
  <si>
    <t>F216 капуста кочанной IgE</t>
  </si>
  <si>
    <t>F225 тыква IgE</t>
  </si>
  <si>
    <t>F7 овсяная мука IgE</t>
  </si>
  <si>
    <t>F9 рис IgE</t>
  </si>
  <si>
    <t>F26 свинина IgE</t>
  </si>
  <si>
    <t>F27 говядина IgE</t>
  </si>
  <si>
    <t>F35 картофель IgE</t>
  </si>
  <si>
    <t>F55 просо IgE</t>
  </si>
  <si>
    <t>F77 бета-лактоглобин IgE</t>
  </si>
  <si>
    <t>F78 казеин IgE</t>
  </si>
  <si>
    <t>F83 куриное мясо IgE</t>
  </si>
  <si>
    <t>F49 яблоко IgE</t>
  </si>
  <si>
    <t>F84 киви IgE</t>
  </si>
  <si>
    <t>F403 пивные дрожжи IgE</t>
  </si>
  <si>
    <t>Баранина  IgE</t>
  </si>
  <si>
    <t>Персик  IgE</t>
  </si>
  <si>
    <t>Манго  IgE</t>
  </si>
  <si>
    <t>Банан  IgE</t>
  </si>
  <si>
    <t>Ананас  IgE</t>
  </si>
  <si>
    <t>Домашняя пыль H1-Greer</t>
  </si>
  <si>
    <t>G6 тимофеевка IgE</t>
  </si>
  <si>
    <t>T3 береза IgE</t>
  </si>
  <si>
    <t>W6 полынь IgE</t>
  </si>
  <si>
    <t>W5 полынь горькая IgE</t>
  </si>
  <si>
    <t>E6 морская свинка эпителий IgE</t>
  </si>
  <si>
    <t>E78 волнистый попугай перо IgE</t>
  </si>
  <si>
    <t>E81 овца эпителий IgE</t>
  </si>
  <si>
    <t>E85 курица перо IgE</t>
  </si>
  <si>
    <t>F77 бета-лактоглобин  IgG</t>
  </si>
  <si>
    <t>F78 казеин  IgG</t>
  </si>
  <si>
    <t>F83 куриное мясо  IgG</t>
  </si>
  <si>
    <t>F9 рис  IgG</t>
  </si>
  <si>
    <t>F49 яблоко  IgG</t>
  </si>
  <si>
    <t>F25 томат IgG</t>
  </si>
  <si>
    <t>F84 киви IgG</t>
  </si>
  <si>
    <t>F208 лимон IgG</t>
  </si>
  <si>
    <t>F403 пивные дрожжи IgG</t>
  </si>
  <si>
    <t>M5 Candida albicans  IgG</t>
  </si>
  <si>
    <t>M1 плесень Penicillinum notatum  IgG</t>
  </si>
  <si>
    <t>M2 плесень Cladosporium herbarum  IgG</t>
  </si>
  <si>
    <t>M3 плесень Aspergillus fumigatus  IgG</t>
  </si>
  <si>
    <t>M6 плесень Alternaria tenuisv  IgG</t>
  </si>
  <si>
    <t>D1 Dermatophagoides pteronyssinus IgG</t>
  </si>
  <si>
    <t>D2 Dermatophagoides farinae IgG</t>
  </si>
  <si>
    <t>D3 Dermatophagoides microceras IgG</t>
  </si>
  <si>
    <t>H1 домашняя пыль/Greer/  IgG</t>
  </si>
  <si>
    <t>E1 кошка эпителий  IgG</t>
  </si>
  <si>
    <t>E2 собака эпителий  IgG</t>
  </si>
  <si>
    <t>F1 яичный белок  IgG</t>
  </si>
  <si>
    <t>F11 гречневая мука  IgG</t>
  </si>
  <si>
    <t>F13 арахис IgG</t>
  </si>
  <si>
    <t>F14 соевые бобы  IgG</t>
  </si>
  <si>
    <t>F17 фундук IgG</t>
  </si>
  <si>
    <t>F2 коровье молоко  IgG</t>
  </si>
  <si>
    <t>F216 капуста кочанной  IgG</t>
  </si>
  <si>
    <t>F225 тыква  IgG</t>
  </si>
  <si>
    <t>F26 свинина  IgG</t>
  </si>
  <si>
    <t>F27 говядина  IgG</t>
  </si>
  <si>
    <t>F3 треска  IgG</t>
  </si>
  <si>
    <t>F31 морковь  IgG</t>
  </si>
  <si>
    <t>F35 картофель  IgG</t>
  </si>
  <si>
    <t>F4 пшеничная мука  IgG</t>
  </si>
  <si>
    <t>F44 клубника IgG</t>
  </si>
  <si>
    <t>F55 просо  IgG</t>
  </si>
  <si>
    <t>F7 овсяная мука  IgG</t>
  </si>
  <si>
    <t>F75 яичный желток  IgG</t>
  </si>
  <si>
    <t>Пекарские дрожжи  IgG</t>
  </si>
  <si>
    <t>Шоколад  IgG</t>
  </si>
  <si>
    <t>Грейпфрут  IgG</t>
  </si>
  <si>
    <t>F33 Апельсин  IgG</t>
  </si>
  <si>
    <t>Баранина  IgG</t>
  </si>
  <si>
    <t>Персик  IgG</t>
  </si>
  <si>
    <t>Манго  IgG</t>
  </si>
  <si>
    <t>Банан  IgG</t>
  </si>
  <si>
    <t>Ананас  IgG</t>
  </si>
  <si>
    <t>Ингибин В</t>
  </si>
  <si>
    <t>Протеин С</t>
  </si>
  <si>
    <t>Свободный протеин S</t>
  </si>
  <si>
    <t>Анти-Мюллеров гормон</t>
  </si>
  <si>
    <t>до 6</t>
  </si>
  <si>
    <t>Протромбин+МНО</t>
  </si>
  <si>
    <t>Ренин</t>
  </si>
  <si>
    <t>до 2</t>
  </si>
  <si>
    <t>до 4</t>
  </si>
  <si>
    <t>до 7</t>
  </si>
  <si>
    <t>до 3</t>
  </si>
  <si>
    <t>до 8</t>
  </si>
  <si>
    <t>до 9</t>
  </si>
  <si>
    <t>до 17</t>
  </si>
  <si>
    <t>до 13</t>
  </si>
  <si>
    <t>до 11</t>
  </si>
  <si>
    <t>до 5</t>
  </si>
  <si>
    <t>Anti-Rubella IgG (иммуноблот)</t>
  </si>
  <si>
    <t>S-100</t>
  </si>
  <si>
    <t>Гомоцистеин</t>
  </si>
  <si>
    <t>Тропонин I</t>
  </si>
  <si>
    <t>Панкреатическая эластаза (иссл.материал - кал)</t>
  </si>
  <si>
    <t>Исследование соскобов и отпечатков опухолей и опухолеподобных образований</t>
  </si>
  <si>
    <t>Исследование соскобов шейки экто- и эндоцервикса</t>
  </si>
  <si>
    <t>D-димер</t>
  </si>
  <si>
    <t>159ЯГ</t>
  </si>
  <si>
    <t>Анализ кала на яйца гельминтов</t>
  </si>
  <si>
    <t>159ПРО</t>
  </si>
  <si>
    <t>Анализ кала на простейшие</t>
  </si>
  <si>
    <t>Волчаночный антикоагулянт</t>
  </si>
  <si>
    <t>Тромбиновое время</t>
  </si>
  <si>
    <t>b - ХГЧ свободный</t>
  </si>
  <si>
    <t xml:space="preserve">Вирус гепатита А </t>
  </si>
  <si>
    <t>Свободный тестостерон</t>
  </si>
  <si>
    <t>Дигидротестостерон</t>
  </si>
  <si>
    <t>Андростендиол глюкуронид</t>
  </si>
  <si>
    <t>Андростендион</t>
  </si>
  <si>
    <t>Проинсулин</t>
  </si>
  <si>
    <t>Инсулин</t>
  </si>
  <si>
    <t>Эритропоэтин</t>
  </si>
  <si>
    <t>АТ к инсулину</t>
  </si>
  <si>
    <t>АТ к бета-клеткам поджелудочной железы</t>
  </si>
  <si>
    <t>Лептин</t>
  </si>
  <si>
    <t>Кальцитонин</t>
  </si>
  <si>
    <t>β-Cross laps</t>
  </si>
  <si>
    <t xml:space="preserve">Маркер формирования костного матрикса P1NP  
(N-терминальный пропептид проколлагена 1 типа) </t>
  </si>
  <si>
    <t>Плацентарный лактоген</t>
  </si>
  <si>
    <t xml:space="preserve">CA-72-4 </t>
  </si>
  <si>
    <t xml:space="preserve">Cyfra-21-1 </t>
  </si>
  <si>
    <t>Интерлейкин 1 β</t>
  </si>
  <si>
    <t>Интерлейкин 6</t>
  </si>
  <si>
    <t>Интерлейкин 8</t>
  </si>
  <si>
    <t>Интерлейкин 10</t>
  </si>
  <si>
    <t>Лактат</t>
  </si>
  <si>
    <t>Гастрин</t>
  </si>
  <si>
    <t>Аполипопротеин А1</t>
  </si>
  <si>
    <t>Аполипопротеин В</t>
  </si>
  <si>
    <t>Кальций ионизированный</t>
  </si>
  <si>
    <t>Helicobacter Pylori IgM</t>
  </si>
  <si>
    <t>Helicobacter Pylori IgA</t>
  </si>
  <si>
    <t>Свободный кортизол (в  моче)</t>
  </si>
  <si>
    <t>179/80</t>
  </si>
  <si>
    <t>181/82</t>
  </si>
  <si>
    <t>1СТС</t>
  </si>
  <si>
    <t>СтеатоСкрин  (SteatoSсreen)</t>
  </si>
  <si>
    <t>3ФТ</t>
  </si>
  <si>
    <t>ФиброТест (FibroTest) 1</t>
  </si>
  <si>
    <t>ФТ-Р</t>
  </si>
  <si>
    <t>ФиброТест (FibroTest) 2</t>
  </si>
  <si>
    <t>ФМ-Р</t>
  </si>
  <si>
    <t>ФиброМакс (FibroMax) 2</t>
  </si>
  <si>
    <t>Дистальная моторная нейропатия, тип V (HMN5, дистальная спинальная амиотрофия), 4.75.11 в экзоне 3 гена BSCL2 м.</t>
  </si>
  <si>
    <t>Липодистрофия, 4.75.10  LMNA м.</t>
  </si>
  <si>
    <t>Липодистрофия, 4.83.6.2  LMNA м.</t>
  </si>
  <si>
    <t>Мандибулоакральная дисплазия с липодистрофией 4.75.12 Поиск мутаций в экзонах 8, 9 гена LMNA</t>
  </si>
  <si>
    <t>Метгемоглобинемия, 4.2.25 DIA1 ч.м.</t>
  </si>
  <si>
    <t>Метгемоглобинемия, 4.82.8 DIA1 м.</t>
  </si>
  <si>
    <t>Миотоническая дистрофия, 4.2.7 DMPK ч.м.</t>
  </si>
  <si>
    <t>Муковисцидоз, 4.1.6 CFTR ч.м.</t>
  </si>
  <si>
    <t>Мышечная дистрофия тип Фукуяма, 4.84.9.3 FKTN м.</t>
  </si>
  <si>
    <t>Мышечная дистрофия Эмери-Дрейфуса, 4.83.6.3 LMNA м.</t>
  </si>
  <si>
    <t>Нанизм MULIBRAY, 4.79.14 TRIM37 м.</t>
  </si>
  <si>
    <t>Нарушения детерминации пола, 4.2.11 SRY м.</t>
  </si>
  <si>
    <t>Нарушения детерминации пола, 4.75.7 SRY м.</t>
  </si>
  <si>
    <t>Наследственная нейропатия с подверженностью параличу от сдавления, Анализ числа копий гена 4.5.4 РМР22</t>
  </si>
  <si>
    <t>Наследственный ангионевротический отек 4.76.10 ген C1NH м</t>
  </si>
  <si>
    <t>Незаращение родничков, 4.73.12 ALX4 м.</t>
  </si>
  <si>
    <t>Нейтропения, 4.77.12 ELA2 м.</t>
  </si>
  <si>
    <t>Нормокалиемический периодический паралич, 4.75.5 в экзоне 13 гена SCN4A м.</t>
  </si>
  <si>
    <t>Окулофарингеальная мышечная дистрофия, 4.2.14 RABPN1 ч.м.</t>
  </si>
  <si>
    <t>Остеопетроз рецессивный (мраморная болезнь костей), 4.2.20 TCIRG1 ч.м.</t>
  </si>
  <si>
    <t>Первичная гипертрофическая остеоартропатия (пахидермопериостоз) 4.76.11 ген HPGD м</t>
  </si>
  <si>
    <t>Первичная легочная гипертензия 4.89.8 ген BMPR2 м</t>
  </si>
  <si>
    <t>Периодическая болезнь, 4.1.7 MEFV ч.м.</t>
  </si>
  <si>
    <t>Периодическая болезнь, 4.83.4 MEFV м.</t>
  </si>
  <si>
    <t>Пигментная дегенерация сетчатки, 4.77.6 RP2 м.</t>
  </si>
  <si>
    <t>Пневмоторакс первичный спонтанный  4.84.13.1 ген FLCN м</t>
  </si>
  <si>
    <t>Полидактилия 4.85.2.4 ген GLI3 м</t>
  </si>
  <si>
    <t>Рабдомиолиз (миоглобинурия) 4.90.4 ген LPIN1 м</t>
  </si>
  <si>
    <t>Семейный гемофагоцитарный лимфогистиоцитоз, 4.2.33 UNC13D ч.м.</t>
  </si>
  <si>
    <t>Семейный гемофагоцитарный лимфогистиоцитоз, 4.72.15 STX11 м.</t>
  </si>
  <si>
    <t>Семейный гемофагоцитарный лимфогистиоцитоз, 4.77.9 PRF1 м.</t>
  </si>
  <si>
    <t>Семейный гемофагоцитарный лимфогистиоцитоз, 4.84.12 STXBP2 м.</t>
  </si>
  <si>
    <t>Семейный гемофагоцитарный лимфогистиоцитоз, 4.85.6 UNC13D м.</t>
  </si>
  <si>
    <t>Семейный медуллярный рак щитовидной железы, 4.73.8 в экзонах 10,11,13, 14 гена RET м.</t>
  </si>
  <si>
    <t>Сенсорная полинейропатия, 4.73.6 NGFB м.</t>
  </si>
  <si>
    <t>Синдром CINCA 4.84.14 ген CIAS1 м</t>
  </si>
  <si>
    <t>Синдром Аарскога-Скотта, 4.74.4 FGD1 м.</t>
  </si>
  <si>
    <t>Синдром Антли-Бикслера, 4.75.19 в экзоне 9 гена FGFR2 м.</t>
  </si>
  <si>
    <t>Синдром Апера, 4.1.5 FGFR2 ч.м.</t>
  </si>
  <si>
    <t>Синдром Арта, 4.76.8.2 PRPS1м.</t>
  </si>
  <si>
    <t>Синдром Бёрта-Хога-Дьюба 4.84.13.2 ген FLCN м</t>
  </si>
  <si>
    <t>Синдром Ваарденбурга, 4.82.1 PAX3 м.</t>
  </si>
  <si>
    <t>Синдром Ваарденбурга-Шаха, 4.76.4 EDNRB м.</t>
  </si>
  <si>
    <t>Синдром Вискотта-Олдрича, 4.76.6 WAS м.</t>
  </si>
  <si>
    <t>Синдром Грейга, 4.85.2 GLI3 м.</t>
  </si>
  <si>
    <t>Синдром Грисцелли 4.77.10 ген RAB27A м</t>
  </si>
  <si>
    <t>Синдром Джексона-Вейсса 4.79.19 Поиск мутаций в экзоне 9 гена FGFR2 и экзоне 7A гена FGFR1</t>
  </si>
  <si>
    <t>Синдром кератита-ихтиоза-тугоухости 4.79.10.2 ген GJB2 м</t>
  </si>
  <si>
    <t>Синдром Коккейна 4.90.1.1 ген ERCC6 м</t>
  </si>
  <si>
    <t>Синдром краниофациальной дисморфии-тугоухости-ульнарной девиации кистей 4.82.1.2 ген PAX3 м</t>
  </si>
  <si>
    <t>Синдром Криглера-Найара, 4.77.2 UGT1 м.</t>
  </si>
  <si>
    <t>Синдром Крузона, 4.79.12 в экзонах 7 и 9 гена FGFR2 м.</t>
  </si>
  <si>
    <t>Синдром Крузона с черным акантозом 4.75.13 Поиск мутаций в экзоне 10 гена FGFR3</t>
  </si>
  <si>
    <t>Синдром Моуат-Вильсон 4.89.12.1 ген ZEB2 м</t>
  </si>
  <si>
    <t>Синдром Ниймеген, 4.2.5 NBS1 ч.м.</t>
  </si>
  <si>
    <t>Синдром Паллистера, 4.76.1 TBX3 м.</t>
  </si>
  <si>
    <t>Синдром Паллистера-Холла 4.85.2.2 ген GLI3 м</t>
  </si>
  <si>
    <t>Синдром Пфайффера 4.72.16 Поиск мутаций в экзонах 7,9 гена FGFR2 и экзоне 7A гена FGFR1</t>
  </si>
  <si>
    <t>Синдром Смита-Лемли-Опица, 4.81.4 DHCR7 м.</t>
  </si>
  <si>
    <t>Синдром тестикулярной феминизации, 4.83.7 AR м.</t>
  </si>
  <si>
    <t>Синдром Тричера-Коллинза-Франческетти 4.90.2 ген TCOF1 м</t>
  </si>
  <si>
    <t>Синдром Хиппеля-Линдау, 4.5.1 числа копий гена VHL м.</t>
  </si>
  <si>
    <t>Синдром Эллерса-Данло тип VI, 4.1.9 PLOD ч.м.</t>
  </si>
  <si>
    <t>Синдром Эскобара 4.82.5 ген CHRNG м</t>
  </si>
  <si>
    <t>Спинальная амиотрофия с параличом диафрагмы, 4.89.1 IGHMBP2 м.</t>
  </si>
  <si>
    <t>Спинальная амиотрофия типы I, II, III, 4.5.3 числа копий генов локуса 5q13 м.</t>
  </si>
  <si>
    <t>Спинально-бульбарная амиотрофия Кеннеди, 4.2.8 AR ч.м</t>
  </si>
  <si>
    <t>Спондилоэпифизарная дисплазия (SEDT), 4.73.11 TRAPPC2 м.</t>
  </si>
  <si>
    <t>Суперактивность фосфорибозилпирофосфат синтетазы, 4.76.8.3 PRPS1 м.</t>
  </si>
  <si>
    <t>anti-HAV lgG</t>
  </si>
  <si>
    <t>Фенилкетонурия, 4.17.2 PAH ч.м.</t>
  </si>
  <si>
    <t>Фенилкетонурия, 4.84.6 PAH м.</t>
  </si>
  <si>
    <t>Хорея Гентингтона, 4.2.4 IT15 ч.м.</t>
  </si>
  <si>
    <t>Хориодермия, 4.89.5 CHM м.</t>
  </si>
  <si>
    <t>Хроническая гранулематозная болезнь, 4.84.7 CYBB м.</t>
  </si>
  <si>
    <t>Х-сцепленная агаммаглобулинемия, 4.85.3 BTK м.</t>
  </si>
  <si>
    <t>Х-сцепленный лимфопролиферативный синдром (болезнь Дункана, синдром Пуртильо), 4.82.2 BIRC4 м.</t>
  </si>
  <si>
    <t>Х-сцепленный лимфопролиферативный синдром (болезнь Дункана, синдром Пуртильо), 4.73.2 SH2D1A м.</t>
  </si>
  <si>
    <t>Х-сцепленный моторный нистагм, 4.83.3 FRMD7 м.</t>
  </si>
  <si>
    <t>Х-сцепленный тяжелый комбинированный иммунодефицит, 4.73.1 IL2RG м.</t>
  </si>
  <si>
    <t>Цереброокулофациоскелетный синдром 4.90.1.2 ген ERCC6 м</t>
  </si>
  <si>
    <t>Экзостозы множественные, 4.89.3 EXT2 м.</t>
  </si>
  <si>
    <t>Экзостозы множественные, 4.84.8 EXT1 м.</t>
  </si>
  <si>
    <t>Эктодермальная ангидротическая дисплазия, 4.82.3 EDA м.</t>
  </si>
  <si>
    <t>Эритродермия врожденная ихтиозная (небуллезная), 4.89.4 ALOXE3 м.</t>
  </si>
  <si>
    <t>Эритродермия врожденная ихтиозная (небуллезная), 4.83.1.1 TGM1 м.</t>
  </si>
  <si>
    <t>Эритродермия врожденная ихтиозная (небуллезная), 4.83.2 LOX12B м.</t>
  </si>
  <si>
    <t>Эритрокератодермия, 4.79.11 GJB4 м.</t>
  </si>
  <si>
    <t>Эритроцитоз рецессивный, 4.2.31 VHL  ч.м.</t>
  </si>
  <si>
    <t>Mycoplasma hominis IgM, IgG</t>
  </si>
  <si>
    <t>Mycoplasma pneumonia IgM, IgG</t>
  </si>
  <si>
    <t>Chlamydia pneumonia IgA</t>
  </si>
  <si>
    <t>Chlamydia pneumonia IgM</t>
  </si>
  <si>
    <t>Chlamydia pneumonia IgG</t>
  </si>
  <si>
    <t>до 12</t>
  </si>
  <si>
    <t>Syphilis EIA (IgG+IgM)</t>
  </si>
  <si>
    <t xml:space="preserve">anti - HEV IgM </t>
  </si>
  <si>
    <t xml:space="preserve">anti - HEV IgG </t>
  </si>
  <si>
    <t xml:space="preserve">Антитела к эхинококку IgG </t>
  </si>
  <si>
    <t xml:space="preserve">Антитела к описторхиям IgG </t>
  </si>
  <si>
    <t>Антитела к токсокаре IgG</t>
  </si>
  <si>
    <t>Антитела к трихинелле IgG</t>
  </si>
  <si>
    <t>Антитела к лямблиям (суммарные – IgA, IgM, IgG)</t>
  </si>
  <si>
    <t>Антитела к Entamoeba Histolitica IgG</t>
  </si>
  <si>
    <t>АЧТВ</t>
  </si>
  <si>
    <t>Антитромбин III</t>
  </si>
  <si>
    <t>СОЭ</t>
  </si>
  <si>
    <t>Лейкоцитарная формула</t>
  </si>
  <si>
    <t>Группа крови</t>
  </si>
  <si>
    <t>АлАТ</t>
  </si>
  <si>
    <t>АсАТ</t>
  </si>
  <si>
    <t>Альбумин</t>
  </si>
  <si>
    <t>Амилаза</t>
  </si>
  <si>
    <t>Амилаза панкреатическая</t>
  </si>
  <si>
    <t>Билирубин общий</t>
  </si>
  <si>
    <t>Гамма-ГТ</t>
  </si>
  <si>
    <t>Глюкоза</t>
  </si>
  <si>
    <t>Фруктозамин</t>
  </si>
  <si>
    <t>HbA1 (гликированный гемоглобин)</t>
  </si>
  <si>
    <t>Креатинкиназа</t>
  </si>
  <si>
    <t>Креатинкиназа-МВ</t>
  </si>
  <si>
    <t>Миоглобин</t>
  </si>
  <si>
    <t>Креатинин</t>
  </si>
  <si>
    <t>Липаза</t>
  </si>
  <si>
    <t>ЛДГ</t>
  </si>
  <si>
    <t>Мочевина</t>
  </si>
  <si>
    <t>Мочевая кислота</t>
  </si>
  <si>
    <t>Общий белок</t>
  </si>
  <si>
    <t>Триглицериды</t>
  </si>
  <si>
    <t>Холестерол-ЛПВП</t>
  </si>
  <si>
    <t>Холинэстераза</t>
  </si>
  <si>
    <t>Фосфатаза щелочная</t>
  </si>
  <si>
    <t>Кальций</t>
  </si>
  <si>
    <t>K/Na/Cl</t>
  </si>
  <si>
    <t>Магний</t>
  </si>
  <si>
    <t>Фосфор неорганический</t>
  </si>
  <si>
    <t>Асл-О</t>
  </si>
  <si>
    <t>С-Реактивный белок</t>
  </si>
  <si>
    <t>Ревматоидный фактор</t>
  </si>
  <si>
    <t>Железо</t>
  </si>
  <si>
    <t>Трансферрин</t>
  </si>
  <si>
    <t>Ферритин</t>
  </si>
  <si>
    <t>IgA</t>
  </si>
  <si>
    <t>IgM</t>
  </si>
  <si>
    <t>IgG</t>
  </si>
  <si>
    <t>Кошка (эпителий)</t>
  </si>
  <si>
    <t>Собака (эпителий)</t>
  </si>
  <si>
    <t>Яичный белок</t>
  </si>
  <si>
    <t>Коровье молоко</t>
  </si>
  <si>
    <t>Треска</t>
  </si>
  <si>
    <t>Пшеничная мука</t>
  </si>
  <si>
    <t>Арахис</t>
  </si>
  <si>
    <t>Соевые бобы</t>
  </si>
  <si>
    <t>Фундук</t>
  </si>
  <si>
    <t>Крабы</t>
  </si>
  <si>
    <t>Креветки</t>
  </si>
  <si>
    <t>Томаты</t>
  </si>
  <si>
    <t>Морковь</t>
  </si>
  <si>
    <t>Яичный желток</t>
  </si>
  <si>
    <t>Сельдерей</t>
  </si>
  <si>
    <t>Таракан (Blatella germanica)</t>
  </si>
  <si>
    <t>Dermatophagoides pteronyssinus</t>
  </si>
  <si>
    <t>Dermatophagoides farinae</t>
  </si>
  <si>
    <t>Penicillum notatum</t>
  </si>
  <si>
    <t>Cladosporium herbarum</t>
  </si>
  <si>
    <t>Aspergillus fumigatus</t>
  </si>
  <si>
    <t>Candida albicans</t>
  </si>
  <si>
    <t>Alternaria tenuis</t>
  </si>
  <si>
    <t>Т3</t>
  </si>
  <si>
    <t>Т3 свободный</t>
  </si>
  <si>
    <t>Т4</t>
  </si>
  <si>
    <t>Т4 свободный</t>
  </si>
  <si>
    <t>ТТГ</t>
  </si>
  <si>
    <t>АТ-ТГ</t>
  </si>
  <si>
    <t>АТ-ТПО</t>
  </si>
  <si>
    <t>Пролактин</t>
  </si>
  <si>
    <t>АКТГ</t>
  </si>
  <si>
    <t>Эстрадиол</t>
  </si>
  <si>
    <t>Эстриол свободный</t>
  </si>
  <si>
    <t>Прогестерон</t>
  </si>
  <si>
    <t>Тестостерон</t>
  </si>
  <si>
    <t>Кортизол</t>
  </si>
  <si>
    <t>Паратгормон</t>
  </si>
  <si>
    <t>С-пептид</t>
  </si>
  <si>
    <t xml:space="preserve">Антитела к двухспиральной ДНК </t>
  </si>
  <si>
    <t>137/138</t>
  </si>
  <si>
    <t>b - ХГЧ</t>
  </si>
  <si>
    <t>Альфафетопротеин</t>
  </si>
  <si>
    <t xml:space="preserve">СА-15-3 </t>
  </si>
  <si>
    <t xml:space="preserve">СА-125 </t>
  </si>
  <si>
    <t xml:space="preserve">СА-19-9 </t>
  </si>
  <si>
    <t>Остеокальцин (в плазме крови)</t>
  </si>
  <si>
    <t>Syphilis RPR</t>
  </si>
  <si>
    <t>anti-HAV IgM</t>
  </si>
  <si>
    <t>HbeAg</t>
  </si>
  <si>
    <t>anti-HBc total</t>
  </si>
  <si>
    <t>anti-HBc IgM</t>
  </si>
  <si>
    <t>anti-Hbe</t>
  </si>
  <si>
    <t>anti-HBs (количеств.)</t>
  </si>
  <si>
    <t>anti-Toxo IgG</t>
  </si>
  <si>
    <t>anti-Toxo IgM</t>
  </si>
  <si>
    <t>anti-CMV IgG</t>
  </si>
  <si>
    <t xml:space="preserve">anti-CMV IgM </t>
  </si>
  <si>
    <t>anti-Rubella IgG</t>
  </si>
  <si>
    <t>anti-Rubella IgM</t>
  </si>
  <si>
    <t>105/6</t>
  </si>
  <si>
    <t>К/Na</t>
  </si>
  <si>
    <t>Фосфор</t>
  </si>
  <si>
    <t>Общий анализ мочи</t>
  </si>
  <si>
    <t>Фенобарбитал (Бензонал)</t>
  </si>
  <si>
    <t>Вальпроевая кислота</t>
  </si>
  <si>
    <t>Фенитоин</t>
  </si>
  <si>
    <t>Код</t>
  </si>
  <si>
    <t xml:space="preserve">Посев на  аэробные и анаэробные микроорганизмы и чувствительность к антибиотикам         </t>
  </si>
  <si>
    <t>Кровь</t>
  </si>
  <si>
    <t>Моча</t>
  </si>
  <si>
    <t>кол.</t>
  </si>
  <si>
    <t>Реаферон</t>
  </si>
  <si>
    <t>кач.</t>
  </si>
  <si>
    <t>Амиксин</t>
  </si>
  <si>
    <t>Кагоцел</t>
  </si>
  <si>
    <t>Неовир</t>
  </si>
  <si>
    <t>Циклоферон</t>
  </si>
  <si>
    <t>Галавит</t>
  </si>
  <si>
    <t>Иммунал</t>
  </si>
  <si>
    <t>Иммунофан</t>
  </si>
  <si>
    <t>Иммуномакс</t>
  </si>
  <si>
    <t>Ликопид</t>
  </si>
  <si>
    <t>Полиоксидоний</t>
  </si>
  <si>
    <t>Тактивин</t>
  </si>
  <si>
    <t>Тимоген</t>
  </si>
  <si>
    <t>Имунорикс</t>
  </si>
  <si>
    <t>Отделяемое половых органов</t>
  </si>
  <si>
    <t>Посев на листериоз и чувствительность к антибиотикам</t>
  </si>
  <si>
    <t>Кал</t>
  </si>
  <si>
    <t>Посев на иерсинии и чувствительность к антибиотикам</t>
  </si>
  <si>
    <t>Посев на кампилобактер и чувствительность к антибиотикам</t>
  </si>
  <si>
    <t>Кал, желчь</t>
  </si>
  <si>
    <t>Грудное молоко</t>
  </si>
  <si>
    <t>Отделяемое глаза</t>
  </si>
  <si>
    <t>Зев, нос, пазухи</t>
  </si>
  <si>
    <t>Отделяемое уха</t>
  </si>
  <si>
    <t>Желчь</t>
  </si>
  <si>
    <t>Пункционная жидкость</t>
  </si>
  <si>
    <t>Исследование мокроты</t>
  </si>
  <si>
    <t>Вирус гепатита В</t>
  </si>
  <si>
    <t>Вирус гепатита D</t>
  </si>
  <si>
    <t>Вирус гепатита G</t>
  </si>
  <si>
    <t>Исследование на биоценоз влагалища и чувствительность к антибиотикам (с микроскопией натив. преп.)***</t>
  </si>
  <si>
    <t>Моча (муж.), отделяемое половых органов</t>
  </si>
  <si>
    <t>Подсчет количества ретикулоцитов</t>
  </si>
  <si>
    <t xml:space="preserve">Антитела к фосфолипидам IgG/IgM </t>
  </si>
  <si>
    <t>IgE</t>
  </si>
  <si>
    <t>Резус-принадлежность</t>
  </si>
  <si>
    <t>Наименование профиля исследований</t>
  </si>
  <si>
    <t>Карбамазепин (Тегретол)</t>
  </si>
  <si>
    <t>Антитела к аскаридам IgG</t>
  </si>
  <si>
    <t>Содержание углеводов в кале</t>
  </si>
  <si>
    <t>Скрытая кровь в кале</t>
  </si>
  <si>
    <t>Антитела к Аденовирусу  IgG</t>
  </si>
  <si>
    <t>Антитела к Аденовирусу  IgA</t>
  </si>
  <si>
    <t>Антитела к Borrelia burgdorferi IgG</t>
  </si>
  <si>
    <t>Антитела к Borrelia burgdorferi IgM</t>
  </si>
  <si>
    <t>Антитела к Bortedella pertusis IgG</t>
  </si>
  <si>
    <t>Антитела к Bortedella pertusis IgM</t>
  </si>
  <si>
    <t>Антитела к Bortedella pertusis IgA</t>
  </si>
  <si>
    <t>Антитела к Respiratory syncyt. Vir. IgG</t>
  </si>
  <si>
    <t>Антитела к Respiratory syncyt. Vir. IgM</t>
  </si>
  <si>
    <t>Антитела к Вирусу эп. паротита IgG</t>
  </si>
  <si>
    <t>Антитела к Вирусу эп. паротита IgМ</t>
  </si>
  <si>
    <t>Антитела к Кандида IgG</t>
  </si>
  <si>
    <t>Антитела к Epstein Barr virus ранние белки IgG-ЕА</t>
  </si>
  <si>
    <t>Антитела суммарные IgM+IgG+IgA к Mycobacterium tuberculosis (кач.)</t>
  </si>
  <si>
    <t>HDVM - anti - HDV IgM (кач.)</t>
  </si>
  <si>
    <t>HDV - anti - HDV total (кач.)</t>
  </si>
  <si>
    <t>НБО1</t>
  </si>
  <si>
    <t>НБО2</t>
  </si>
  <si>
    <t>Частая мутация в гене ACADM  (Недостаточность среднецепочечной дегидрогеназы жирных кислот MCAD)</t>
  </si>
  <si>
    <t>Полный анализ гена ОТС (Недостаточность орнитинтранскарбамилазы)</t>
  </si>
  <si>
    <t>Частые мутации в гене FAH (Тирозинемия тип I)</t>
  </si>
  <si>
    <t>Полный анализ гена FAH (Тирозинемия тип I)</t>
  </si>
  <si>
    <t>Частичный анализ гена ASS (цитруллинемия)</t>
  </si>
  <si>
    <t>ВЭЖХ-МС-МС органических кислот (оротовая кислота, N-ацетиласпартат,  гомогентизиновая к-та, сукцинилацетон)</t>
  </si>
  <si>
    <t>Определение активности биотинидазы (Недостаточность биотинидазы)</t>
  </si>
  <si>
    <t>Частые мутации в гене BD (Недостаточность биотинидазы)</t>
  </si>
  <si>
    <t>Частая мутации в гене GCDH (Глутаровая ацидурия тип 1)</t>
  </si>
  <si>
    <t>Полный анализ гена GCDH (Глутаровая ацидурия тип 1)</t>
  </si>
  <si>
    <t>Частая мутация в гене HADHA (Недостаточность длинноцепочечной 3-гидроксиацил-КоА-дегидрогеназы)</t>
  </si>
  <si>
    <t xml:space="preserve">Моча </t>
  </si>
  <si>
    <t xml:space="preserve">Сыворотка крови! </t>
  </si>
  <si>
    <t xml:space="preserve">Цельная кровь с ЭДТА </t>
  </si>
  <si>
    <t>Цельная кровь с ЭДТА</t>
  </si>
  <si>
    <t>венозная кровь</t>
  </si>
  <si>
    <t>4AVHSV</t>
  </si>
  <si>
    <t>2AVCMV</t>
  </si>
  <si>
    <t>1AVTOXO</t>
  </si>
  <si>
    <t>7624SLC</t>
  </si>
  <si>
    <t>7636SHH</t>
  </si>
  <si>
    <t>7638TRPS</t>
  </si>
  <si>
    <t>Акродерматит энтеропатический 4.82.9 SLC39A4 м.</t>
  </si>
  <si>
    <t>Полидактилия 4.73.17.2 SHH м.</t>
  </si>
  <si>
    <t>Трихоринофалангеальный синдром 4.83.12 TRPS1 м.</t>
  </si>
  <si>
    <t>Посев на гонококк</t>
  </si>
  <si>
    <t>Посев на менингококк (Neisseria meningitidis,  менингит) и определение чувствительности к антибиотикам</t>
  </si>
  <si>
    <t>Отделяемое носоглотки</t>
  </si>
  <si>
    <t xml:space="preserve">Посев на анаэробную микрофлору и определение чувствительности к антибиотикам </t>
  </si>
  <si>
    <t>Отделяемое половых органов, пункционная жидкость, гной, отделяемое из ран, кусочки ткани, аспираты</t>
  </si>
  <si>
    <t>Антитела класса IgG к вирусу кори, количественный тест</t>
  </si>
  <si>
    <t xml:space="preserve">Скрытая кровь в кале (колоректальные кровотечения), количественный </t>
  </si>
  <si>
    <t>Опухолевый маркёр НЕ4</t>
  </si>
  <si>
    <t>Ламотриджин, лекарственный мониторинг (Lamotrigine)</t>
  </si>
  <si>
    <t xml:space="preserve">Леветирацетам (Levetiracetam, Keppra®) </t>
  </si>
  <si>
    <t>КАТЕПЛ</t>
  </si>
  <si>
    <t>Гистамин плазмы</t>
  </si>
  <si>
    <t>Серотонин сыворотки крови</t>
  </si>
  <si>
    <t>Пепсиноген I (Pepsinogen I)</t>
  </si>
  <si>
    <t>Пепсиноген II (Pepsinogen II)</t>
  </si>
  <si>
    <t>Пепсиноген I/II с расчётом соотношения</t>
  </si>
  <si>
    <t>Фенотипирование лимфоцитов (основные субпопуляции) - CD3, CD4, CD8, CD19, CD16,56</t>
  </si>
  <si>
    <t>15RH</t>
  </si>
  <si>
    <t>Rh (C, E, c, e), Kell – фенотипирование (Rh C, E, c, e, Kell phenotyping)</t>
  </si>
  <si>
    <t>Альфа-2-макроглобулин</t>
  </si>
  <si>
    <t>Литий (сыворотка)</t>
  </si>
  <si>
    <t>ЛМС</t>
  </si>
  <si>
    <t>Такролимус</t>
  </si>
  <si>
    <t>СА 242</t>
  </si>
  <si>
    <t>Молекулярно-генетическое исследование HLA-B27</t>
  </si>
  <si>
    <t>до 20</t>
  </si>
  <si>
    <t xml:space="preserve">Гастрин 17 Стимуляционная проба </t>
  </si>
  <si>
    <t>456-Ф</t>
  </si>
  <si>
    <t>440/444</t>
  </si>
  <si>
    <t>Посев на флору и определение чувствительности к антимикробным препеаратам</t>
  </si>
  <si>
    <t>Посев на микрофлору, определение чувствительности к антимикробным препаратам и бактериофагам</t>
  </si>
  <si>
    <t>Посев на микрофлору и определение чувствительности к расширенному спектру антимикробных препаратов</t>
  </si>
  <si>
    <t>Посев на микрофлору и определение чувствительности к расширенному спектру  антимикробных препаратов</t>
  </si>
  <si>
    <t>Посев на  кишечную палочку (E.Coli O157:H7, эшерихиоз) и определение чувствительности  к антимикробным препаратам и бактериофагам</t>
  </si>
  <si>
    <t>Посев на микрофлору и определение чувствительности к антимикробным препаратам</t>
  </si>
  <si>
    <t>мокрота, трахеобронхиальные смывы</t>
  </si>
  <si>
    <t>гной, отделяемое ран, аспираты, ткани, катетеры</t>
  </si>
  <si>
    <t>до 15</t>
  </si>
  <si>
    <t>Апельсин IgE</t>
  </si>
  <si>
    <t>моча, кал, мокрота
отделяемое половых органов, отделяемое верхних дыхательных путей, раневое отделяемое, гной, пункционная жидкость, желчь, отделяемое глаза и уха</t>
  </si>
  <si>
    <t>отделяемое верхних дыхательных путей, кал, грудное молоко</t>
  </si>
  <si>
    <t>АТ к ацетилхолиновому рецептору</t>
  </si>
  <si>
    <t>Антитела к аквапорину 4 (NMO)</t>
  </si>
  <si>
    <t>Антитела к скелетным мышцам</t>
  </si>
  <si>
    <t>Антитела к NMDA рецептору</t>
  </si>
  <si>
    <t>Олигоклональные IgG в ликворе и сыворотке крови</t>
  </si>
  <si>
    <t xml:space="preserve">Антитела к десмосомам эпидермиса  </t>
  </si>
  <si>
    <t>Антитела к десмоглеину 1</t>
  </si>
  <si>
    <t>Антитела к десмоглеину 3  </t>
  </si>
  <si>
    <t>Антитела к белку BP180</t>
  </si>
  <si>
    <t>Антитела к белку BP230 </t>
  </si>
  <si>
    <t>Вагинальный соскоб, Цервикальный соскоб, Уретральный соскоб</t>
  </si>
  <si>
    <t xml:space="preserve">Антитела к экстрагируемому нуклеарному антигену (ЭНА) </t>
  </si>
  <si>
    <t xml:space="preserve">Антитела к нуклеосомам </t>
  </si>
  <si>
    <t>Скрининг болезней соединительной ткани (АНФ, ЭНА)</t>
  </si>
  <si>
    <t>Антитела к GAD /тирозинфосфатазе IA2 суммарно</t>
  </si>
  <si>
    <t>Антитела к стероидпродуцирующим клеткам яичка</t>
  </si>
  <si>
    <t>Антитела к стероидпродуцирующим клеткам надпочечника</t>
  </si>
  <si>
    <t>Активность ангиотензин-превращающего фермента сыворотки (АПФ)</t>
  </si>
  <si>
    <t>Неоптерин</t>
  </si>
  <si>
    <t>Антитела к миелопероксидазе (MPO)</t>
  </si>
  <si>
    <t>Антитела к протеиназе 3 (PR3)</t>
  </si>
  <si>
    <t>Антитела к эндотелию на клетках HUVEC</t>
  </si>
  <si>
    <t>Антитела к C1q фактору комплемента</t>
  </si>
  <si>
    <t>Антитела к столбнячному анатоксину, IgG Tetanus Toxoid IgG Antibody</t>
  </si>
  <si>
    <t xml:space="preserve">Антитела к дифтерийному анатоксину, IgG </t>
  </si>
  <si>
    <t xml:space="preserve">Антитела к модифицированному цитруллинированному виментину, IgG </t>
  </si>
  <si>
    <t xml:space="preserve">Ревматоидный фактор, IgA </t>
  </si>
  <si>
    <t xml:space="preserve">Кристаллы в мазке синовиальной жидкости </t>
  </si>
  <si>
    <t>Антитела к бета-2-гликопротеину 1, суммарные IgG, IgA, IgM</t>
  </si>
  <si>
    <t xml:space="preserve">Антитела к кардиолипину, IgM  </t>
  </si>
  <si>
    <t>Антитела к фосфатидилсерин-протромбиновому комплексу, суммарные IgG, IgM</t>
  </si>
  <si>
    <t>Антитела к аннексину V, IgG</t>
  </si>
  <si>
    <t>Антитела к кардиолипину, IgG и IgМ</t>
  </si>
  <si>
    <t>7761OPA1</t>
  </si>
  <si>
    <t>Атрофия зрительного нерва Лебера, мтх-ДНК 3 ч.м.</t>
  </si>
  <si>
    <t>Атрофия зрительного нерва с глухотой. Поиск мутаций в «горячих» участках гена  OPA1</t>
  </si>
  <si>
    <t>7770GRN</t>
  </si>
  <si>
    <t>Афазия первичная прогрессирующая, ген GRN м.</t>
  </si>
  <si>
    <t>Болезнь Коудена, ген PTEN м.</t>
  </si>
  <si>
    <t>7775PTEN</t>
  </si>
  <si>
    <t>7776PTEN</t>
  </si>
  <si>
    <t>Болезнь Лермитт-Дуклос, PTEN м.</t>
  </si>
  <si>
    <t>7778MVK</t>
  </si>
  <si>
    <t>Гипер-IgD синдром, MVK м.</t>
  </si>
  <si>
    <t>7603SCN4A</t>
  </si>
  <si>
    <t>Гипокалиемический периодический паралич, 4.79.5 в экзонах 12, 18, 19 гена SCN4A .</t>
  </si>
  <si>
    <t>7784HNF1B</t>
  </si>
  <si>
    <t>Гломеруоцитоз почек гипопластического типа, HNF1B м.</t>
  </si>
  <si>
    <t>7604KRT2</t>
  </si>
  <si>
    <t>Ихтиоз буллезный, ген KRT2 м.</t>
  </si>
  <si>
    <t>7605MVK</t>
  </si>
  <si>
    <t>Мевалоновая ацидурия, MVK м.</t>
  </si>
  <si>
    <t>Мышечная дистрофия Дюшенна/Беккера. Лайонизация Х-хромосомы у девочек.</t>
  </si>
  <si>
    <t>7799TNFR</t>
  </si>
  <si>
    <t>Семейная периодическая лихорадка, ген TNFRSFIA м.</t>
  </si>
  <si>
    <t>7798RET</t>
  </si>
  <si>
    <t>Семейный медуллярный рак щитовидной железы, поиск редких мутаций в экзонах 5, 8 гена RET м.</t>
  </si>
  <si>
    <t>7797CIAS1</t>
  </si>
  <si>
    <t>Семейный холодовой аутовоспалительный синдром CIAS1 м.</t>
  </si>
  <si>
    <t>7796PTEN</t>
  </si>
  <si>
    <t>Синдром Банаян-Райли-Рувальбака PTEN м.</t>
  </si>
  <si>
    <t>Синдром врожденной центральной гиповентиляции PHOX2B ч.м.</t>
  </si>
  <si>
    <t>7794CIAS1</t>
  </si>
  <si>
    <t>Синдром Макла-Уэллса CIAS1 м.</t>
  </si>
  <si>
    <t>7788ATXN7</t>
  </si>
  <si>
    <t>Спиноцеребеллярная атаксия, ATXN7 ч.м.</t>
  </si>
  <si>
    <t>7787ATXN8</t>
  </si>
  <si>
    <t>Спиноцеребеллярная атаксия, ATXN8 ч.м.</t>
  </si>
  <si>
    <t>7786RMRP</t>
  </si>
  <si>
    <t>Хондродисплазия метафизарная тип Мак-Кьюсика ген RMRP м.</t>
  </si>
  <si>
    <t>Артрогрипоз дистальный (синдром Фримена-Шелдона), MYH3 ч.м.</t>
  </si>
  <si>
    <t>Ателостеогенез (дисплазия де ля Шапеля), SLC26A2 м.</t>
  </si>
  <si>
    <t>Атрофия зрительного нерва Лебера, мтх-ДНК 12 ч.м.</t>
  </si>
  <si>
    <t>Гипофосфатемический витамин-D-резистентный рахит, PHEX м.</t>
  </si>
  <si>
    <t>Дефицит карнитина системный первичный, SLC22A5 м.</t>
  </si>
  <si>
    <t>Диастрофическая дисплазия, SLC26A2 м.</t>
  </si>
  <si>
    <t>Дистальная спинальная амиотрофия врожденная с параличом диафрагмы, IGHMBP2 м.</t>
  </si>
  <si>
    <t>Дистальная спинальная амиотрофия, врожденная, непрогрессирующая, TRPV4 "горяч." уч. м.</t>
  </si>
  <si>
    <t>Ихтиоз вульгарный, FLG ч.м.</t>
  </si>
  <si>
    <t>Костная гетероплазия прогрессирующая, GNAS м</t>
  </si>
  <si>
    <t>Краниометафизарная дисплазия, ANKH  "горяч." уч. м.</t>
  </si>
  <si>
    <t>Краниометафизарная дисплазия, ANKH м.</t>
  </si>
  <si>
    <t>Краниосиностоз, TWIST1 м.</t>
  </si>
  <si>
    <t>Миоклоническая дистония SGCE м.</t>
  </si>
  <si>
    <t>Миотония Томсена/Беккера, CLCN1 ч.м.</t>
  </si>
  <si>
    <t>Мышечная дистрофия Эмери-Дрейфуса, FHL1 м.</t>
  </si>
  <si>
    <t>Нефротический синдром NPHS1 м.</t>
  </si>
  <si>
    <t>Нефротический синдром NPHS2 м.</t>
  </si>
  <si>
    <t>Остеопетроз рецессивный (мраморная болезнь костей), TCIRG1 м.</t>
  </si>
  <si>
    <t>Пикнодизостоз CTSK м.</t>
  </si>
  <si>
    <t>Прогерия Хатчинсона-Гилфорда LMNA м.</t>
  </si>
  <si>
    <t>Псевдоксантома эластическая ABCC6 ч.м.</t>
  </si>
  <si>
    <t>Ретиношизис RS1 м.</t>
  </si>
  <si>
    <t>Синдром TAR RBM8A м.</t>
  </si>
  <si>
    <t>Синдром Альстрома ALMS1"горяч." уч. м.</t>
  </si>
  <si>
    <t>Синдром Боуэна-Конради EMG1 м.</t>
  </si>
  <si>
    <t>Синдром Ван дер Вуда IRF6 м.</t>
  </si>
  <si>
    <t>Синдром Германски-Пудлака HPS1 ч.м.</t>
  </si>
  <si>
    <t>Синдром Жубера, Анализ числа копий гена NPHP1</t>
  </si>
  <si>
    <t>Синдром Карпентера RAB23 м.</t>
  </si>
  <si>
    <t>Синдром Клиппеля-Фейля GDF6 м.</t>
  </si>
  <si>
    <t>Синдром Костелло HRAS м.</t>
  </si>
  <si>
    <t>Синдром Коффина-Лоури RPS6KA3 м.</t>
  </si>
  <si>
    <t>Синдром Маклеода XK м</t>
  </si>
  <si>
    <t>Синдром ногтей-надколенника LMX1B м.</t>
  </si>
  <si>
    <t>Синдром Ослера-Рендю-Вебера ENG м.</t>
  </si>
  <si>
    <t>Синдром подколенного птеригиума IRF6 м</t>
  </si>
  <si>
    <t>Синдром Ретта MECP2 м.</t>
  </si>
  <si>
    <t>Синдром Сетре-Чотзена TWIST1 м.</t>
  </si>
  <si>
    <t>Синдром Сильвера BSCL2 м.</t>
  </si>
  <si>
    <t>Синдром Симпсона-Голаби-Бемель GPC3 м.</t>
  </si>
  <si>
    <t>Синдром Швахмана-Даймонда SBDS м</t>
  </si>
  <si>
    <t>Синдром Швахмана-Даймонда SBDS1 ч.м.</t>
  </si>
  <si>
    <t>Спинальная амиотрофия типы I, II, III, IV. SMN1 м. (только при наличии одной копии гена)</t>
  </si>
  <si>
    <t>Спондилокостальный дизостоз DLL3 м.</t>
  </si>
  <si>
    <t>Тромбоцитопения врожденная MPL м.</t>
  </si>
  <si>
    <t>Фибродисплазия оссифицирующая прогрессирующая ACVR1 "горяч." уч. м.</t>
  </si>
  <si>
    <t>Фибродисплазия оссифицирующая прогрессирующая ACVR1 без "горяч." уч. м.</t>
  </si>
  <si>
    <t>Хондродисплазия точечная Конради-Хюнермана EBP м.</t>
  </si>
  <si>
    <t>Хондрокальциноз ANKH м.</t>
  </si>
  <si>
    <t>Эпифизарная дисплазия, множественная COMP ч.м.</t>
  </si>
  <si>
    <t>Эпифизарная дисплазия, множественная SLC26A2 м.</t>
  </si>
  <si>
    <t>Эритроцитоз рецессивный, VHL м.</t>
  </si>
  <si>
    <t xml:space="preserve">Глюкозотолерантный тест при беременности  </t>
  </si>
  <si>
    <t>Расширенное исследование генов системы гемостаза: F2, F5, MTHFR, MTR, MTRR, F13, FGB, ITGA2, ITGВ3, F7, PAI-1 с заключением врача-генетика</t>
  </si>
  <si>
    <t>Расширенное исследование генов системы гемостаза: F2, F5, MTHFR, MTR, MTRR, F13, FGB, ITGA2, ITGВ3, F7, PAI-1 без заключения врача-генетика</t>
  </si>
  <si>
    <t>Антитела к Strongyloides stercoralis, возбудителю стронгилоидоза, IgG</t>
  </si>
  <si>
    <t>Антитела к внутреннему фактору, IgG</t>
  </si>
  <si>
    <t>Антитела к цитоплазме нейтрофилов, IgA (АНЦА, IgA;  ANCA, IgA)</t>
  </si>
  <si>
    <t xml:space="preserve">Антитела к эндомизию, IgA </t>
  </si>
  <si>
    <t xml:space="preserve">Иммуноглобулин подкласса IgG4 </t>
  </si>
  <si>
    <t>Наследственные случаи рака молочной железы и/или яичников, 4 гена: BRCA1, BRCA2, CHEK2, NBS1</t>
  </si>
  <si>
    <t>7259BETA</t>
  </si>
  <si>
    <t>Цитохром СYP2D6: ген СYP2D6</t>
  </si>
  <si>
    <t>Бета-адреноблокаторы. Ген CYP2D6</t>
  </si>
  <si>
    <t>до 19</t>
  </si>
  <si>
    <t>Консультация готовых гистологических препаратов</t>
  </si>
  <si>
    <t>ИГХ  Рецепторы к эстрогенам и прогестерону</t>
  </si>
  <si>
    <t>Изопринозин</t>
  </si>
  <si>
    <t>Подготовка к операции (без заключения врача)</t>
  </si>
  <si>
    <t>Тромбоцитарный рецептор фибриногена (без заключения врача)</t>
  </si>
  <si>
    <t>Определение ГЕНОТИПА резус-фактора (без заключения врача)</t>
  </si>
  <si>
    <t>Нарушения сперматогенеза (без заключения врача)</t>
  </si>
  <si>
    <t>Хочу стать мамой:осложнения беременности (без заключения врача)</t>
  </si>
  <si>
    <t>Остеопороз (без заключения врача)</t>
  </si>
  <si>
    <t>Опасность при приеме оральных контрацептивов (без заключения врача)</t>
  </si>
  <si>
    <t>Обмен фолиевой кислоты  (без заключения врача)</t>
  </si>
  <si>
    <t>Гиперагрегация тромбоцитов  (без заключения врача)</t>
  </si>
  <si>
    <t>Семейные случаи рака молочной железы и/или яичников  (без заключения врача)</t>
  </si>
  <si>
    <t>Фибриноген - гены  (без заключения врача)</t>
  </si>
  <si>
    <t>Артериальная гипертензия (полная панель)  (без заключения врача)</t>
  </si>
  <si>
    <t>Склонность к  тромбозам при беременности – минимум  (без заключения врача)</t>
  </si>
  <si>
    <t>Возникновение изолированных пороков развития у плода  (без заключения врача)</t>
  </si>
  <si>
    <t>Гипергомоцистеинемия  (без заключения врача)</t>
  </si>
  <si>
    <t>Гестозы и фетоплацентарная недостаточность  (без заключения врача)</t>
  </si>
  <si>
    <t>Привычное невынашивание беременности  (без заключения врача)</t>
  </si>
  <si>
    <t>Тромботические осложнения при стимуляции овуляции  (без заключения врача)</t>
  </si>
  <si>
    <t>Остеопороз: полная панель  (без заключения врача)</t>
  </si>
  <si>
    <t>Остеопороз: Рецептор витамина D  (без заключения врача)</t>
  </si>
  <si>
    <t>Ингарон</t>
  </si>
  <si>
    <t>Фибриноген</t>
  </si>
  <si>
    <t xml:space="preserve">Антитела к сахаромицетам, ASCA, IgG </t>
  </si>
  <si>
    <t xml:space="preserve">Антитела к сахаромицетам, ASCA, IgA </t>
  </si>
  <si>
    <t>Боррелиоз, определение ДНК</t>
  </si>
  <si>
    <t>Герпес-вирус человека 1 и 2 типа, определение ДНК, типирование</t>
  </si>
  <si>
    <t xml:space="preserve">Клубочковая фильтрация, расчет по формуле CKD-EPI – креатинин </t>
  </si>
  <si>
    <t xml:space="preserve">Альбумин/креатинин-соотношение в разовой порции мочи </t>
  </si>
  <si>
    <t>MAR-тест, IgA</t>
  </si>
  <si>
    <t xml:space="preserve">MAR-тест, IgG </t>
  </si>
  <si>
    <t>Оксалаты мочи</t>
  </si>
  <si>
    <t>VCA IgG Эпштейн Барр (капсидн.)</t>
  </si>
  <si>
    <t>Epstein Barr virus IgM (капсидн.)</t>
  </si>
  <si>
    <t>Epstein Barr virus IgG (ядерн.)</t>
  </si>
  <si>
    <t xml:space="preserve">Посев на дифтерию (1 локализация)                           </t>
  </si>
  <si>
    <t>Посев на микрофлору и определение чувствительности к антимикробным препаратам (1 локализация)</t>
  </si>
  <si>
    <t>Посев на микрофлору, определение чувствительности к антимикробным препаратам и бактериофагам (1 локализация)</t>
  </si>
  <si>
    <t>Посев на микрофлору и определение чувствительности к расширенному спектру  антимикробных препаратов (1 локализация)</t>
  </si>
  <si>
    <t>Посев на микрофлору и определение чувствительности к  антимикробным препаратам (1 локализация)</t>
  </si>
  <si>
    <t>Посев на Candida и чувствительность к антимикотическим препаратам (1 локализация)</t>
  </si>
  <si>
    <t>Посев на бета-гемолитический стрептококк группы А (Streptococcusgroup A, S.pyogenes) (1 локализация)</t>
  </si>
  <si>
    <t>Посев на бета-гемолитический стрептококк группы А (Streptococcusgroup A, S.pyogenes) и определение чувствительности к антимикробным препаратам (1 локализация)</t>
  </si>
  <si>
    <t>РМЖ-Г</t>
  </si>
  <si>
    <t>РМЖ-Б</t>
  </si>
  <si>
    <t>РШМ-Г</t>
  </si>
  <si>
    <t>РШМ-Б</t>
  </si>
  <si>
    <t xml:space="preserve">Альфа-1-антитрипсин, концентрация  </t>
  </si>
  <si>
    <t xml:space="preserve">Альфа-1-антитрипсин, фенотипирование </t>
  </si>
  <si>
    <t xml:space="preserve">Электрофорез белков мочи, определение типа протеинурии </t>
  </si>
  <si>
    <t xml:space="preserve">Белок Бенс-Джонса в моче, скрининг с применением иммунофиксации и количественное определение </t>
  </si>
  <si>
    <t xml:space="preserve">Белок Бенс-Джонса в моче: иммунофиксация, количественное определение, типирование каппа, лямбда </t>
  </si>
  <si>
    <t>505Б</t>
  </si>
  <si>
    <t>УПМ</t>
  </si>
  <si>
    <t>Посев на условно-патогенную микрофлору</t>
  </si>
  <si>
    <t xml:space="preserve">Плазминоген, % активности  (Plasminogen, % Activity) </t>
  </si>
  <si>
    <t>Трофобластический бета-1-гликопротеин</t>
  </si>
  <si>
    <t>Антиген плоскоклеточной карциномы SCC</t>
  </si>
  <si>
    <t>Фолиевая кислота (Витамин B9)</t>
  </si>
  <si>
    <t>17-ОН прогестерон</t>
  </si>
  <si>
    <t xml:space="preserve">Антитела к аннексину V, IgM </t>
  </si>
  <si>
    <t xml:space="preserve">Chlamydia trachomatis IgA </t>
  </si>
  <si>
    <t>Chlamydia trachomatis IgG</t>
  </si>
  <si>
    <t>Chlamydia trachomatis IgA+ Chlamydia trachomatis IgG 
(срок исполнения - 4 рабочих дня)</t>
  </si>
  <si>
    <t xml:space="preserve">РПГА с сыпнотифозным диагностикумом риккетсий Провачека </t>
  </si>
  <si>
    <t>РПГА с иерсиниозными диагностикумами  (Yersinia Enterocolitica 03)</t>
  </si>
  <si>
    <t>РПГА с иерсиниозными диагностикумами  (Yersinia Enterocolitica 09)</t>
  </si>
  <si>
    <t>РПГА с иерсиниозными диагностикумами  (Yersinia pseudotuberculosis)</t>
  </si>
  <si>
    <t>РПГА с сальмонеллезным О-комплексным диагностикумом (Salmonella)</t>
  </si>
  <si>
    <t>РПГА с сальмонеллезными групповыми диагностикумами (Salmonella группа B)</t>
  </si>
  <si>
    <t>РПГА с сальмонеллезными групповыми диагностикумами (Salmonella группа A)</t>
  </si>
  <si>
    <t>РПГА с сальмонеллезными групповыми диагностикумами (Salmonella группа E)</t>
  </si>
  <si>
    <t>РПГА с сальмонеллезными групповыми диагностикумами (Salmonella группа D)</t>
  </si>
  <si>
    <t>РПГА с сальмонеллезными групповыми диагностикумами (Salmonella группа C)</t>
  </si>
  <si>
    <t xml:space="preserve">Цитологическое исследование биологического материала эпителия шейки матки с описанием по терминологической системе Бетесда </t>
  </si>
  <si>
    <t>Посев на бета-гемолитический стрептококк группы В (Streptococcus group В, S. agalactiae)</t>
  </si>
  <si>
    <t>Посев на бета-гемолитический стрептококк группы В (Streptococcus group В, S. agalactiae) и определение чувствительности к антимикробным препаратам</t>
  </si>
  <si>
    <t>anti-Helicobacter pylori IgG (количеств.)</t>
  </si>
  <si>
    <t>Хромогранин А</t>
  </si>
  <si>
    <t>TRO</t>
  </si>
  <si>
    <t>Антитела (IgG) к Т-лимфотропному вирусу человека типа  I и II</t>
  </si>
  <si>
    <t>Витамин В 12</t>
  </si>
  <si>
    <t xml:space="preserve">Определение специфических IgG к 90 наиболее часто встречаемым аллергенам </t>
  </si>
  <si>
    <t xml:space="preserve">Посев на метицилин-резистентный (МРЗС) золотистый стафилококк (S.aureus, MRSA) (перед госпитализацией, при медицинском профилактическом обследовании по показаниям) </t>
  </si>
  <si>
    <t>Кортизол (слюна)</t>
  </si>
  <si>
    <t>Энтеровирусы, определение РНК (Enterovirus, RNA, Fecal)</t>
  </si>
  <si>
    <t>БР2/20</t>
  </si>
  <si>
    <t>БР/ДОП</t>
  </si>
  <si>
    <t xml:space="preserve"> Установление биологического родства для одного из родителей при отсутствии другого (2 чел. — дуэт) 20STR</t>
  </si>
  <si>
    <t>Срочное установление биологического родства для одного из родителей при отсутствии другого (2 чел. — дуэт экспресс) 20STR</t>
  </si>
  <si>
    <t>Установление биологического родства для одного из родителей при бесспорном родстве другого (3 чел. — трио) 20STR</t>
  </si>
  <si>
    <t>Срочное установление биологического родства для одного из родителей при бесспорном родстве другого (3 чел. — трио экспресс) 20STR</t>
  </si>
  <si>
    <t>Дополнительный участник исследования (Нужное отметить!) 20STR</t>
  </si>
  <si>
    <t>до 16</t>
  </si>
  <si>
    <t>Альдостерон-рениновое соотношение</t>
  </si>
  <si>
    <t>Болезнь Штаргардта,  ABCA4 ч.м.</t>
  </si>
  <si>
    <t>Нефронофтиз. Анализ числа копий гена NPHP1</t>
  </si>
  <si>
    <t>Болезнь Герстманна-Штреусслера-Шейнкера, PRNP м.</t>
  </si>
  <si>
    <t>Болезнь Крейтцфельда-Якоба, PRNP м.</t>
  </si>
  <si>
    <t>Спонгиоформная энцефалопатия с нейропсихическими проявлениями, PRNP м.</t>
  </si>
  <si>
    <t>Фатальная семейная инсомния, PRNP м.</t>
  </si>
  <si>
    <t>Мышечная дистрофия Эмери-Дрейфуса, эмерина  при Х-сцепленной форме м.</t>
  </si>
  <si>
    <t>Синдром Хиппеля-Линдау, VHL м.</t>
  </si>
  <si>
    <t>Синдром Бьёрнстада (синдром курчавых волос), ген BCS1L м.</t>
  </si>
  <si>
    <t>Наследственная нейропатия с подверженностью параличу от сдавления, РМР22 м.</t>
  </si>
  <si>
    <t>Синдром Андерсена, KCNJ2 м.</t>
  </si>
  <si>
    <t>Краниосиностоз ген MSX2 м</t>
  </si>
  <si>
    <t>Экссудативная витреохореоретинальная дистрофия ген NDP м</t>
  </si>
  <si>
    <t>Эритрокератодермия, ген GJB3 м.</t>
  </si>
  <si>
    <t>Эктодермальная гидротическая дисплазия, ген GJB6 м.</t>
  </si>
  <si>
    <t>до 14</t>
  </si>
  <si>
    <t>41Д</t>
  </si>
  <si>
    <t>Наследственные случаи BRCA-ассоциированного рака у мужчин (рак грудной, поджелудочной, предстательной желез, рак яичек), 2 гена: BRCA1, BRCA2</t>
  </si>
  <si>
    <t>Наследственные случаи BRCA-ассоциированного рака у мужчин (рак грудной, поджелудочной, предстательной желез, рак яичек), 2 гена: BRCA1, BRCA2 (без описания результатов)</t>
  </si>
  <si>
    <t xml:space="preserve">Желчные кислоты (Bile Acids) </t>
  </si>
  <si>
    <t>Панель антител к антигенам антинейтрофильных антител (панель антигенов АНЦА)</t>
  </si>
  <si>
    <t>363ПЛ</t>
  </si>
  <si>
    <t>плазма крови</t>
  </si>
  <si>
    <t>328СВ</t>
  </si>
  <si>
    <t>сыворотка крови</t>
  </si>
  <si>
    <t>319СВ</t>
  </si>
  <si>
    <t>320СВ</t>
  </si>
  <si>
    <t>колич.</t>
  </si>
  <si>
    <t>321СВ</t>
  </si>
  <si>
    <t>323ПЛ</t>
  </si>
  <si>
    <t>324ПЛ</t>
  </si>
  <si>
    <t>350СВ</t>
  </si>
  <si>
    <t>генотип.</t>
  </si>
  <si>
    <t>колич.+ генотип.</t>
  </si>
  <si>
    <t xml:space="preserve">до 2 </t>
  </si>
  <si>
    <t>326СВ</t>
  </si>
  <si>
    <t xml:space="preserve">Герпесвирус 1 и 2 типа , определение ДНК (HSV-1,2 DNA) </t>
  </si>
  <si>
    <t>309ВПТ</t>
  </si>
  <si>
    <t>309ГЛЗ</t>
  </si>
  <si>
    <t>309КОЖ</t>
  </si>
  <si>
    <t>309МОЧ</t>
  </si>
  <si>
    <t>309НОС</t>
  </si>
  <si>
    <t>309РОТ</t>
  </si>
  <si>
    <t>309СВ</t>
  </si>
  <si>
    <t>309СЛН</t>
  </si>
  <si>
    <t>309СМЖ</t>
  </si>
  <si>
    <t>309УРО</t>
  </si>
  <si>
    <t>309СП</t>
  </si>
  <si>
    <t>выпоты</t>
  </si>
  <si>
    <t>соскоб</t>
  </si>
  <si>
    <t>моча</t>
  </si>
  <si>
    <t>слюна</t>
  </si>
  <si>
    <t>3090ВПТ</t>
  </si>
  <si>
    <t>3090ГЛЗ</t>
  </si>
  <si>
    <t>3090КОЖ</t>
  </si>
  <si>
    <t>3090МОЧ</t>
  </si>
  <si>
    <t>3090НОС</t>
  </si>
  <si>
    <t>3090РОТ</t>
  </si>
  <si>
    <t>3090СВ</t>
  </si>
  <si>
    <t>3090СЛН</t>
  </si>
  <si>
    <t>3090СМЖ</t>
  </si>
  <si>
    <t>3090СП</t>
  </si>
  <si>
    <t>3090УРО</t>
  </si>
  <si>
    <t>352ВПТ</t>
  </si>
  <si>
    <t>352МОЧ</t>
  </si>
  <si>
    <t>352НОС</t>
  </si>
  <si>
    <t>352РОТ</t>
  </si>
  <si>
    <t>352СЛН</t>
  </si>
  <si>
    <t>352СВ</t>
  </si>
  <si>
    <t>352СП</t>
  </si>
  <si>
    <t>352УРО</t>
  </si>
  <si>
    <t>Герпес-вирус человека 6 типа, определение ДНК</t>
  </si>
  <si>
    <t>344ВПТ</t>
  </si>
  <si>
    <t>344КОЖ</t>
  </si>
  <si>
    <t>344МОЧ</t>
  </si>
  <si>
    <t>344ПРК</t>
  </si>
  <si>
    <t>344РОТ</t>
  </si>
  <si>
    <t>344СЛН</t>
  </si>
  <si>
    <t>344СП</t>
  </si>
  <si>
    <t>344УРО</t>
  </si>
  <si>
    <t>полукол.</t>
  </si>
  <si>
    <t>338СВ</t>
  </si>
  <si>
    <t>302МОЧ</t>
  </si>
  <si>
    <t>302СП</t>
  </si>
  <si>
    <t>302УРО</t>
  </si>
  <si>
    <t>308МОЧ</t>
  </si>
  <si>
    <t>308СП</t>
  </si>
  <si>
    <t>308УРО</t>
  </si>
  <si>
    <t>347МК</t>
  </si>
  <si>
    <t>347ПЛ</t>
  </si>
  <si>
    <t>347РОТ</t>
  </si>
  <si>
    <t>347СЛН</t>
  </si>
  <si>
    <t>мокрота</t>
  </si>
  <si>
    <t>346ГЛЗ</t>
  </si>
  <si>
    <t>346КОЖ</t>
  </si>
  <si>
    <t>346МОЧ</t>
  </si>
  <si>
    <t>346РОТ</t>
  </si>
  <si>
    <t>346СВ</t>
  </si>
  <si>
    <t>346СМЖ</t>
  </si>
  <si>
    <t>346СП</t>
  </si>
  <si>
    <t>346УРО</t>
  </si>
  <si>
    <t>346ОТД</t>
  </si>
  <si>
    <t>отделяемое</t>
  </si>
  <si>
    <t>спинномозговая жидкость</t>
  </si>
  <si>
    <t>секрет простаты, эякулят</t>
  </si>
  <si>
    <t xml:space="preserve">соскоб </t>
  </si>
  <si>
    <t>335СВ</t>
  </si>
  <si>
    <t>307МОЧ</t>
  </si>
  <si>
    <t>307СП</t>
  </si>
  <si>
    <t>307УРО</t>
  </si>
  <si>
    <t>341ВПТ</t>
  </si>
  <si>
    <t>341МК</t>
  </si>
  <si>
    <t>341МНС</t>
  </si>
  <si>
    <t>341МОЧ</t>
  </si>
  <si>
    <t>341СВ</t>
  </si>
  <si>
    <t>341СМЖ</t>
  </si>
  <si>
    <t>341СП</t>
  </si>
  <si>
    <t>менструальная кровь</t>
  </si>
  <si>
    <t>303МОЧ</t>
  </si>
  <si>
    <t>303СП</t>
  </si>
  <si>
    <t>303УРО</t>
  </si>
  <si>
    <t>342МОЧ</t>
  </si>
  <si>
    <t>342СП</t>
  </si>
  <si>
    <t>342УРО</t>
  </si>
  <si>
    <t>343МОЧ</t>
  </si>
  <si>
    <t>343СП</t>
  </si>
  <si>
    <t>343УРО</t>
  </si>
  <si>
    <t>301ВПТ</t>
  </si>
  <si>
    <t>301ГЛЗ</t>
  </si>
  <si>
    <t>301МОЧ</t>
  </si>
  <si>
    <t>301ПРК</t>
  </si>
  <si>
    <t>301РОТ</t>
  </si>
  <si>
    <t>301СМЖ</t>
  </si>
  <si>
    <t>301СП</t>
  </si>
  <si>
    <t>301УРО</t>
  </si>
  <si>
    <t>349МК</t>
  </si>
  <si>
    <t>349ПЛ</t>
  </si>
  <si>
    <t>349РОТ</t>
  </si>
  <si>
    <t>349СЛН</t>
  </si>
  <si>
    <t>310ВПТ</t>
  </si>
  <si>
    <t>310ГЛЗ</t>
  </si>
  <si>
    <t>310КОЖ</t>
  </si>
  <si>
    <t>310МОЧ</t>
  </si>
  <si>
    <t>310НОС</t>
  </si>
  <si>
    <t>310РОТ</t>
  </si>
  <si>
    <t>310СВ</t>
  </si>
  <si>
    <t>310СЛН</t>
  </si>
  <si>
    <t>310СМЖ</t>
  </si>
  <si>
    <t>310СП</t>
  </si>
  <si>
    <t>310УРО</t>
  </si>
  <si>
    <t>Цитомегаловирус, определение ДНК, Cytomegalovirus, DNA</t>
  </si>
  <si>
    <t>Хламидии, определение ДНК (Chlamydia trachomatis, DNA)</t>
  </si>
  <si>
    <t>Хламидия, определение ДНК (Chlamydophila pneumoniae, DNA)</t>
  </si>
  <si>
    <t>Уреаплазма, определение ДНК (Ureaplasma urealyticum (T-960), DNA)</t>
  </si>
  <si>
    <t>Уреаплазма, определение ДНК (Ureaplasma parvum, DNA)</t>
  </si>
  <si>
    <t>Уреаплазма, определение ДНК (Ureaplasma urealyticum+parvum, DNA)</t>
  </si>
  <si>
    <t>Кандида, определение ДНК (Candida albicans, DNA)</t>
  </si>
  <si>
    <t>Вирус краснухи, определение ДНК (Rubella virus, DNA)</t>
  </si>
  <si>
    <t>Микоплазма, определение ДНК (Mycoplasma hominis, DNA)</t>
  </si>
  <si>
    <t>Микоплазма, определение ДНК (Mycoplasma genitalium, DNA)</t>
  </si>
  <si>
    <t>Микоплазма, определение ДНК (Mycoplasma pneumoniae, DNA)</t>
  </si>
  <si>
    <t>Бледная трепонема, определение ДНК (Treponema pallidum, DNA)</t>
  </si>
  <si>
    <t>Трихомонада, определение ДНК (Trichomonas vaginalis, DNA)</t>
  </si>
  <si>
    <t>Токсоплазма, определение ДНК (Toxoplasma gondii, DNA)</t>
  </si>
  <si>
    <t>Микобактерии туберкулеза, определение ДНК (Mycobacterium tuberculosis, DNA)</t>
  </si>
  <si>
    <t>351ВПТ</t>
  </si>
  <si>
    <t>351МОЧ</t>
  </si>
  <si>
    <t>351НОС</t>
  </si>
  <si>
    <t>351РОТ</t>
  </si>
  <si>
    <t>351СВ</t>
  </si>
  <si>
    <t>351СЛН</t>
  </si>
  <si>
    <t>351СМЖ</t>
  </si>
  <si>
    <t>351СП</t>
  </si>
  <si>
    <t>351УРО</t>
  </si>
  <si>
    <t>Вирус Эпштейна-Барр, определение ДНК (Epstein Barr virus, DNA)</t>
  </si>
  <si>
    <t>306ГЛЗ</t>
  </si>
  <si>
    <t>306МОЧ</t>
  </si>
  <si>
    <t>306ПРК</t>
  </si>
  <si>
    <t>306РОТ</t>
  </si>
  <si>
    <t>306СП</t>
  </si>
  <si>
    <t>306УРО</t>
  </si>
  <si>
    <t>Гонококк, определение ДНК (Neisseria gonorrhoeae, DNA)</t>
  </si>
  <si>
    <t xml:space="preserve">Определение ДНК ВПЧ (Вирус папилломы человека, Human papillomavirus, HPV)  высокого онкогенного  риска, скрининг 14 типов (16, 18, 31, 33, 35, 39, 45, 51, 52, 56, 58, 59, 66, 68) </t>
  </si>
  <si>
    <t>Дифференцированное определение ДНК ВПЧ 16 и 18 типов</t>
  </si>
  <si>
    <t xml:space="preserve">Дифференцированное определение ДНК ВПЧ (Вирус папилломы человека, Human papillomavirus, HPV) низкого онкогенного риска  3-х типов (6, 11 , 44) + КВМ </t>
  </si>
  <si>
    <t>Определение ДНК ВПЧ (Вирус папилломы человека, Human papillomavirus, HPV), скрининг  4 типов (6, 11, 16, 18 )+ КВМ</t>
  </si>
  <si>
    <t xml:space="preserve">Дифференцированное определение ДНК ВПЧ (Вирус папилломы человека, Human papillomavirus, HPV) 21 типа ( 6, 11, 16, 18, 26, 31, 33, 35, 39, 44, 45, 51, 52, 53, 56, 58, 59, 66, 68, 73, 82) + КВМ </t>
  </si>
  <si>
    <t>305МОЧ</t>
  </si>
  <si>
    <t>305СП</t>
  </si>
  <si>
    <t>305УРО</t>
  </si>
  <si>
    <t>Гарднерелла, определение ДНК (Gardnerella vaginalis, DNA)</t>
  </si>
  <si>
    <t xml:space="preserve">ВИЧ-1, определение РНК (HIV, RNA) </t>
  </si>
  <si>
    <t>3114МОЧ</t>
  </si>
  <si>
    <t>3114НОС</t>
  </si>
  <si>
    <t>3114ПЛ</t>
  </si>
  <si>
    <t>3114РОТ</t>
  </si>
  <si>
    <t>3114СИН</t>
  </si>
  <si>
    <t>3114СМЖ</t>
  </si>
  <si>
    <t>Листерии, определение ДНК (Listeria monocytogenes, DNA)</t>
  </si>
  <si>
    <t>синовиальная жидкость</t>
  </si>
  <si>
    <t>спиномозовая жидксть</t>
  </si>
  <si>
    <t>спиномозовая жидкость</t>
  </si>
  <si>
    <t>348МК</t>
  </si>
  <si>
    <t>348ПЛ</t>
  </si>
  <si>
    <t>348РОТ</t>
  </si>
  <si>
    <t>348СЛН</t>
  </si>
  <si>
    <t>Стрептококк, определение ДНК (Streptococcus spp., DNA)</t>
  </si>
  <si>
    <t>345УРО</t>
  </si>
  <si>
    <t>396УРО</t>
  </si>
  <si>
    <t>397УРО</t>
  </si>
  <si>
    <t>Мобилункус, определение ДНК (Mobiluncus curtisii, DNA)</t>
  </si>
  <si>
    <t>Лактобактерии, определение ДНК (Lactobаcillus spp., DNA)</t>
  </si>
  <si>
    <t xml:space="preserve">Бактероиды, определение ДНК (Bacteroides spp., DNA) </t>
  </si>
  <si>
    <t>кал</t>
  </si>
  <si>
    <t>кач., кол.</t>
  </si>
  <si>
    <t>кач., полукол.</t>
  </si>
  <si>
    <t>соскоб эпителиальных клеток урогенитального тракта</t>
  </si>
  <si>
    <t xml:space="preserve">кач. </t>
  </si>
  <si>
    <t>3112СИН</t>
  </si>
  <si>
    <t>3112СМЖ</t>
  </si>
  <si>
    <t>510Б</t>
  </si>
  <si>
    <t xml:space="preserve">Цитологическое исследование пунктата щитовидной железы с описанием по терминологической классификации Бетесда </t>
  </si>
  <si>
    <t xml:space="preserve">Кальций-креатининовое соотношение в разовой порции мочи </t>
  </si>
  <si>
    <t>504ЭНД</t>
  </si>
  <si>
    <t xml:space="preserve">Исследование эндоскопического материала </t>
  </si>
  <si>
    <t>Исследования смывов с бронхов</t>
  </si>
  <si>
    <t>504СБР</t>
  </si>
  <si>
    <t>506АСП</t>
  </si>
  <si>
    <t>Исследование аспиратов из полости матки (мазки)</t>
  </si>
  <si>
    <t>Исследование отпечатка с внутриматочной спирали (ВМС)</t>
  </si>
  <si>
    <t>506ВМС</t>
  </si>
  <si>
    <t>507МОЧ</t>
  </si>
  <si>
    <t>Исследование мочи</t>
  </si>
  <si>
    <t>507МЖЕ</t>
  </si>
  <si>
    <t>Исследование выделений из молочной железы</t>
  </si>
  <si>
    <t>507ТЭС</t>
  </si>
  <si>
    <t>Исследование транссудатов, экссудатов, секретов</t>
  </si>
  <si>
    <t>509МЖЕ</t>
  </si>
  <si>
    <t>Исследование пунктатов молочной железы</t>
  </si>
  <si>
    <t>509КОЖ</t>
  </si>
  <si>
    <t>Исследование пунктатов кожи</t>
  </si>
  <si>
    <t>5111ИГХ</t>
  </si>
  <si>
    <t>5112ИГХ</t>
  </si>
  <si>
    <t>5113ИГХ</t>
  </si>
  <si>
    <t>5114ИГХ</t>
  </si>
  <si>
    <t>5115ИГХ</t>
  </si>
  <si>
    <t>5116ИГХ</t>
  </si>
  <si>
    <t>5117ИГХ</t>
  </si>
  <si>
    <t>5118ИГХ</t>
  </si>
  <si>
    <t>5119ИГХ</t>
  </si>
  <si>
    <t>5120ИГХ</t>
  </si>
  <si>
    <t>5121ИГХ</t>
  </si>
  <si>
    <t>5222ИГХ</t>
  </si>
  <si>
    <t>ОБС104</t>
  </si>
  <si>
    <t>ОБС51</t>
  </si>
  <si>
    <t>ОБС53</t>
  </si>
  <si>
    <t>ОБС54</t>
  </si>
  <si>
    <t>ОБС55</t>
  </si>
  <si>
    <t>ОБС56</t>
  </si>
  <si>
    <t>ОБС57</t>
  </si>
  <si>
    <t>ОБС59</t>
  </si>
  <si>
    <t>ОБС60</t>
  </si>
  <si>
    <t>ОБС61</t>
  </si>
  <si>
    <t>ОБС62</t>
  </si>
  <si>
    <t>ОБС63</t>
  </si>
  <si>
    <t>ОБС64</t>
  </si>
  <si>
    <t>ОБС65</t>
  </si>
  <si>
    <t>ОБС66</t>
  </si>
  <si>
    <t>ОБС67</t>
  </si>
  <si>
    <t>ОБС68</t>
  </si>
  <si>
    <t>ОБС69</t>
  </si>
  <si>
    <t>ОБС70</t>
  </si>
  <si>
    <t>ОБС71</t>
  </si>
  <si>
    <t>ОБС73</t>
  </si>
  <si>
    <t>ОБС74</t>
  </si>
  <si>
    <t>ОБС75</t>
  </si>
  <si>
    <t>ОБС76</t>
  </si>
  <si>
    <t>ОБС77</t>
  </si>
  <si>
    <t>ОБС78</t>
  </si>
  <si>
    <t>ОБС79</t>
  </si>
  <si>
    <t>ОБС80</t>
  </si>
  <si>
    <t>ОБС81</t>
  </si>
  <si>
    <t>ОБС82</t>
  </si>
  <si>
    <t>ОБС83</t>
  </si>
  <si>
    <t>ОБС84</t>
  </si>
  <si>
    <t>ОБС86</t>
  </si>
  <si>
    <t>ОБС87</t>
  </si>
  <si>
    <t>ОБС88</t>
  </si>
  <si>
    <t>ОБС89</t>
  </si>
  <si>
    <t>ОБС90</t>
  </si>
  <si>
    <t>ОБС91</t>
  </si>
  <si>
    <t>ОБС92</t>
  </si>
  <si>
    <t>ОБС93</t>
  </si>
  <si>
    <t>ОБС94</t>
  </si>
  <si>
    <t>ОБС95</t>
  </si>
  <si>
    <t>ОБС96</t>
  </si>
  <si>
    <t>ОБС97</t>
  </si>
  <si>
    <t>ОБС99</t>
  </si>
  <si>
    <t>ОБС100</t>
  </si>
  <si>
    <t>ОБС101</t>
  </si>
  <si>
    <t>ОБС103</t>
  </si>
  <si>
    <t>ОБС105</t>
  </si>
  <si>
    <t>ОБС106</t>
  </si>
  <si>
    <t>ОБС107</t>
  </si>
  <si>
    <t>ОБС108</t>
  </si>
  <si>
    <t>1**</t>
  </si>
  <si>
    <t>3158ХЕЛ</t>
  </si>
  <si>
    <t>биоптат желудок, биоптат кишечник</t>
  </si>
  <si>
    <t>Хеликобактер пилори, определение ДНК (REAL-TIME)</t>
  </si>
  <si>
    <t xml:space="preserve">Цистатин С </t>
  </si>
  <si>
    <t xml:space="preserve">Клубочковая фильтрация, расчет по формуле CKD-EPIцистатин С (2012) </t>
  </si>
  <si>
    <t>Наследственная предрасположенность к целиакии по трем локусам генов системы HLA II класса</t>
  </si>
  <si>
    <t>ГТТ</t>
  </si>
  <si>
    <t>ГТГС</t>
  </si>
  <si>
    <t>Кальпротектин фекальный (кал)</t>
  </si>
  <si>
    <t>Антитела классов IgA и IgG к бокаловидным клеткам кишечника, суммарно</t>
  </si>
  <si>
    <t>Антитела классов IgG и IgA к GP2 антигену центроацинарных клеток поджелудочной железы</t>
  </si>
  <si>
    <t>Антитела к ацинарным клеткам поджелудочной железы, IgG и IgA суммарно</t>
  </si>
  <si>
    <t>Альфа-1-антитрипсин в кале</t>
  </si>
  <si>
    <t>399С-УРО</t>
  </si>
  <si>
    <t>399С-ПРК</t>
  </si>
  <si>
    <t>399С-РОТ</t>
  </si>
  <si>
    <t>Дифференцированное определение ДНК ВПЧ (Вирус папилломы человека, Human papillomavirus, HPV) низкого онкогенного риска 3-х типов (6, 11, 44) + КВМ</t>
  </si>
  <si>
    <t>ППМЭМС</t>
  </si>
  <si>
    <t>Пробоподготовка суточной мочи</t>
  </si>
  <si>
    <t>Мышечная дистрофия Дюшенна/Беккера, поиск делеций и дуплекаций в гене дистрофина, включая измерение уровня КФК м.</t>
  </si>
  <si>
    <t>438-А</t>
  </si>
  <si>
    <t>441-А</t>
  </si>
  <si>
    <t>441-Ф</t>
  </si>
  <si>
    <t>441-Р</t>
  </si>
  <si>
    <t>446-А</t>
  </si>
  <si>
    <t>446-Ф</t>
  </si>
  <si>
    <t>446-Р</t>
  </si>
  <si>
    <t>454-А</t>
  </si>
  <si>
    <t>458-Ф</t>
  </si>
  <si>
    <t>458-А</t>
  </si>
  <si>
    <t>459-П</t>
  </si>
  <si>
    <t>464-П</t>
  </si>
  <si>
    <t>464-А</t>
  </si>
  <si>
    <t>464-Ф</t>
  </si>
  <si>
    <t>465-А</t>
  </si>
  <si>
    <t>465-Ф</t>
  </si>
  <si>
    <t>465-Р</t>
  </si>
  <si>
    <t>466-А</t>
  </si>
  <si>
    <t>467-А</t>
  </si>
  <si>
    <t>467-Ф</t>
  </si>
  <si>
    <t>467-Р</t>
  </si>
  <si>
    <t>468-П</t>
  </si>
  <si>
    <t>468-Р</t>
  </si>
  <si>
    <t>468-А</t>
  </si>
  <si>
    <t>468-Ф</t>
  </si>
  <si>
    <t>472-А</t>
  </si>
  <si>
    <t>473-А</t>
  </si>
  <si>
    <t>473-Ф</t>
  </si>
  <si>
    <t>473-Р</t>
  </si>
  <si>
    <t>474-А</t>
  </si>
  <si>
    <t>474-Ф</t>
  </si>
  <si>
    <t>474-Р</t>
  </si>
  <si>
    <t>475-А</t>
  </si>
  <si>
    <t>475-Р</t>
  </si>
  <si>
    <t>477-А</t>
  </si>
  <si>
    <t>477-Р</t>
  </si>
  <si>
    <t>110ГП</t>
  </si>
  <si>
    <t>110ГП/БЗ</t>
  </si>
  <si>
    <t>118ГП</t>
  </si>
  <si>
    <t>118ГП/БЗ</t>
  </si>
  <si>
    <t>129ГП</t>
  </si>
  <si>
    <t>129ГП/БЗ</t>
  </si>
  <si>
    <t>121ГП</t>
  </si>
  <si>
    <t>121ГП/БЗ</t>
  </si>
  <si>
    <t>114ГП</t>
  </si>
  <si>
    <t>114ГП/БЗ</t>
  </si>
  <si>
    <t>123ГП</t>
  </si>
  <si>
    <t>123ГП/БЗ</t>
  </si>
  <si>
    <t>138ГП</t>
  </si>
  <si>
    <t>138ГП/БЗ</t>
  </si>
  <si>
    <t>122ГП</t>
  </si>
  <si>
    <t>122ГП/БЗ</t>
  </si>
  <si>
    <t>125ГП</t>
  </si>
  <si>
    <t>125ГП/БЗ</t>
  </si>
  <si>
    <t>117ГП</t>
  </si>
  <si>
    <t>116ГП</t>
  </si>
  <si>
    <t>115ГП</t>
  </si>
  <si>
    <t>115ГП/БЗ</t>
  </si>
  <si>
    <t>153ГП</t>
  </si>
  <si>
    <t>153ГП/БЗ</t>
  </si>
  <si>
    <t>120ГП</t>
  </si>
  <si>
    <t>120ГП/БЗ</t>
  </si>
  <si>
    <t>109ГП</t>
  </si>
  <si>
    <t>108ГП</t>
  </si>
  <si>
    <t>108ГП/БЗ</t>
  </si>
  <si>
    <t>131ГП</t>
  </si>
  <si>
    <t>131ГП/БЗ</t>
  </si>
  <si>
    <t>140ГП</t>
  </si>
  <si>
    <t>140ГП/БЗ</t>
  </si>
  <si>
    <t>137ГП</t>
  </si>
  <si>
    <t>137ГП/БЗ</t>
  </si>
  <si>
    <t>141ГП</t>
  </si>
  <si>
    <t>124ГП</t>
  </si>
  <si>
    <t>124ГП/БЗ</t>
  </si>
  <si>
    <t>1244ГП</t>
  </si>
  <si>
    <t>107ГП</t>
  </si>
  <si>
    <t>146ГП</t>
  </si>
  <si>
    <t>154ГП</t>
  </si>
  <si>
    <t>154ГП/БЗ</t>
  </si>
  <si>
    <t>126ГП</t>
  </si>
  <si>
    <t>142ГП</t>
  </si>
  <si>
    <t>148ГП</t>
  </si>
  <si>
    <t>7261C-CY</t>
  </si>
  <si>
    <t>Цена*</t>
  </si>
  <si>
    <t>11HOMA</t>
  </si>
  <si>
    <t>1200A1AT</t>
  </si>
  <si>
    <t>832A1A</t>
  </si>
  <si>
    <t>1512BILE</t>
  </si>
  <si>
    <t>1302ARR</t>
  </si>
  <si>
    <t>1530БКК</t>
  </si>
  <si>
    <t>1531ААЦК</t>
  </si>
  <si>
    <t>1532АПЖ</t>
  </si>
  <si>
    <t>ROMA1</t>
  </si>
  <si>
    <t>ROMA2</t>
  </si>
  <si>
    <t>Профиль «Оценка риска рака яичников по алгоритму ROMA» (HЕ4 + CA-125 + расчет  ROMA)</t>
  </si>
  <si>
    <t>3AVRUB</t>
  </si>
  <si>
    <t>1533А1АТ</t>
  </si>
  <si>
    <t>3500СВ</t>
  </si>
  <si>
    <t>325СВ</t>
  </si>
  <si>
    <t>33111КАЛ</t>
  </si>
  <si>
    <t>33121КАЛ</t>
  </si>
  <si>
    <t>33122КАЛ</t>
  </si>
  <si>
    <t>391С-УРО</t>
  </si>
  <si>
    <t>530FISН</t>
  </si>
  <si>
    <t>454-П</t>
  </si>
  <si>
    <t>459-А</t>
  </si>
  <si>
    <t>459-Р</t>
  </si>
  <si>
    <t>459-Ф</t>
  </si>
  <si>
    <t>7041GCDH</t>
  </si>
  <si>
    <t>7611БЗ</t>
  </si>
  <si>
    <t>7201БЗ</t>
  </si>
  <si>
    <t>7015ГП</t>
  </si>
  <si>
    <t>7014БЗ</t>
  </si>
  <si>
    <t>19ГП</t>
  </si>
  <si>
    <t>141ГП/БЗ</t>
  </si>
  <si>
    <t>7661БЗ</t>
  </si>
  <si>
    <t>7821RH</t>
  </si>
  <si>
    <t>7207ГРФI</t>
  </si>
  <si>
    <t>7207БЗ</t>
  </si>
  <si>
    <t>7831HL</t>
  </si>
  <si>
    <t>7131IGI</t>
  </si>
  <si>
    <t>7785PHOX2B</t>
  </si>
  <si>
    <t>24Д</t>
  </si>
  <si>
    <t>Исследование на наличие клеща демодекс</t>
  </si>
  <si>
    <t>ресницы</t>
  </si>
  <si>
    <t>25Д</t>
  </si>
  <si>
    <t xml:space="preserve">Исследование на наличие клеща демодекс </t>
  </si>
  <si>
    <t>кожа</t>
  </si>
  <si>
    <t>ОБС45</t>
  </si>
  <si>
    <t>ОБС46</t>
  </si>
  <si>
    <t>Пневмококк</t>
  </si>
  <si>
    <t>33103МК</t>
  </si>
  <si>
    <t>33103ПЛ</t>
  </si>
  <si>
    <t>33103РОТ</t>
  </si>
  <si>
    <t>33103СЛН</t>
  </si>
  <si>
    <t>Пневмококк, определение ДНК (Streptococcus pneumoniae, DNA)</t>
  </si>
  <si>
    <t>соскоб эпителиальных клеток ротоглотки</t>
  </si>
  <si>
    <t xml:space="preserve">Андрофлор, исследование микрофлоры урогенитального тракта мужчин </t>
  </si>
  <si>
    <t xml:space="preserve">Андрофлор Скрин, исследование микрофлоры урогенитального тракта мужчин </t>
  </si>
  <si>
    <t>соскобе эпителиальных клеток урогенитального тракта</t>
  </si>
  <si>
    <t>Активный витамин В12</t>
  </si>
  <si>
    <t>Дифференцированное определение ДНК ВПЧ высокого онкогенного риска (14 типов): 16, 18, 31, 33, 35, 39, 45, 51, 52, 56, 58, 59, 66, 68 )</t>
  </si>
  <si>
    <t>ОБС48</t>
  </si>
  <si>
    <t>1315C3</t>
  </si>
  <si>
    <t>Компоненты системы комплемента С3</t>
  </si>
  <si>
    <t>1316C4</t>
  </si>
  <si>
    <t>Компоненты системы комплемента С4</t>
  </si>
  <si>
    <t>1565ПОК</t>
  </si>
  <si>
    <t>301СИН</t>
  </si>
  <si>
    <t>341СИН</t>
  </si>
  <si>
    <t>777741BCL</t>
  </si>
  <si>
    <t>777769KQ</t>
  </si>
  <si>
    <t>777742PML</t>
  </si>
  <si>
    <t>777743RUN</t>
  </si>
  <si>
    <t>777744CBF</t>
  </si>
  <si>
    <t>777753Q5</t>
  </si>
  <si>
    <t>777748Q</t>
  </si>
  <si>
    <t>777749MLL</t>
  </si>
  <si>
    <t>7777473Q</t>
  </si>
  <si>
    <t>777751P</t>
  </si>
  <si>
    <t>777752Q20</t>
  </si>
  <si>
    <t>777745MLL</t>
  </si>
  <si>
    <t>777746E2A</t>
  </si>
  <si>
    <t>777754ТР53</t>
  </si>
  <si>
    <t>777755IGH</t>
  </si>
  <si>
    <t>777756TH</t>
  </si>
  <si>
    <t>777757TQQ</t>
  </si>
  <si>
    <t>777758DEL</t>
  </si>
  <si>
    <t>777759IGH</t>
  </si>
  <si>
    <t>777761АТМ</t>
  </si>
  <si>
    <t>777762Q12</t>
  </si>
  <si>
    <t>777774TQQ</t>
  </si>
  <si>
    <t>777790TQ</t>
  </si>
  <si>
    <t>777763TQQ</t>
  </si>
  <si>
    <t>777764BCL</t>
  </si>
  <si>
    <t>777771BCL</t>
  </si>
  <si>
    <t>777765MYC</t>
  </si>
  <si>
    <t>777766TQQ</t>
  </si>
  <si>
    <t>777772TPQ</t>
  </si>
  <si>
    <t>777767BCL2</t>
  </si>
  <si>
    <t>777773BCL2</t>
  </si>
  <si>
    <t>Исследование мутационного статуса BCR-ABL  гена (метод прямого секвенирования по Сэнгеру)</t>
  </si>
  <si>
    <t>Анализ перестроек 5 хромосомы (FISH, колич.)</t>
  </si>
  <si>
    <t xml:space="preserve">Анализ перестроек 7 хромосомы (FISH, колич) </t>
  </si>
  <si>
    <t xml:space="preserve">Анализ перестроек MLL гена (FISH, колич.) </t>
  </si>
  <si>
    <t xml:space="preserve">Анализ перестроек 3q (FISH, колич.) </t>
  </si>
  <si>
    <t>Анализ делеции 12p (FISH, колич.)</t>
  </si>
  <si>
    <t>Анализ делеции 20q (FISH, колич.)</t>
  </si>
  <si>
    <t xml:space="preserve">Анализ делеции ТР53 гена (FISH, колич.) </t>
  </si>
  <si>
    <t xml:space="preserve">Анализ перестроек IGH гена (FISH, колич.) </t>
  </si>
  <si>
    <t xml:space="preserve">Анализ транслокации t(4;14)(p16;q32) (FISH, колич.) </t>
  </si>
  <si>
    <t xml:space="preserve">Анализ транслокации t(11;14)(q13;q32) (FISH, колич.) </t>
  </si>
  <si>
    <t xml:space="preserve">Анализ моносомии, делеции 13 хромосомы – (del(13), -13) ( FISH, колич.) </t>
  </si>
  <si>
    <t xml:space="preserve">Анализ транслокации t(14;16) (IGH/MAFB) (FISH, колич.) </t>
  </si>
  <si>
    <t xml:space="preserve">Анализ перестроек ATM гена (FISH, колич.) </t>
  </si>
  <si>
    <t xml:space="preserve">Анализ трисомии 12 хромосомы (+12) (FISH, колич.) </t>
  </si>
  <si>
    <t xml:space="preserve">Анализ всех специфических аберраций на парафиновых срезах (гистоFISH, колич.) </t>
  </si>
  <si>
    <t xml:space="preserve">Анализ транслокации t(11;14)(q13;q32) на парафиновых срезах (гистоFISH, колич.) </t>
  </si>
  <si>
    <t xml:space="preserve">Анализ транслокации t(11;18)(q21;q21) (FISH, колич.) </t>
  </si>
  <si>
    <t xml:space="preserve">Анализ перестроек гена  BCL- 6 (der(3)(q27)) (FISH, колич.) </t>
  </si>
  <si>
    <t xml:space="preserve">Анализ перестроек гена  BCL- 6 (der(3)(q27)) на парафиновых срезах (ГистоFISH, колич.) </t>
  </si>
  <si>
    <t xml:space="preserve">Анализ перестроек MYC гена ( t(8;14)(q24;q32)-t(2;8)(p11;q24), t(8 ;22)(q24;q11)) ( FISH, колич.) </t>
  </si>
  <si>
    <t xml:space="preserve">Анализ транслокации t(2;5)(p23;q35) (FISH, колич.) </t>
  </si>
  <si>
    <t xml:space="preserve">Анализ транслокации t(2;5)(p23;q35) на парафиновых срезах (гистоFISH, колич.) </t>
  </si>
  <si>
    <t xml:space="preserve">Анализ перестроек BCL2 гена t(14;18)(q32;q21),t(2;18)(p11;q21),t(18;22)(q21;q11) (FISH, колич.) </t>
  </si>
  <si>
    <t xml:space="preserve">Анализ перестроек BCL2 гена на парафиновых срезах ( гистоFISH, колич.) </t>
  </si>
  <si>
    <t>до 22</t>
  </si>
  <si>
    <t>3150УРО</t>
  </si>
  <si>
    <t>3250УРО</t>
  </si>
  <si>
    <t>306СИН</t>
  </si>
  <si>
    <t>1303HEL</t>
  </si>
  <si>
    <t>532ИГХ</t>
  </si>
  <si>
    <t>533ИГХ</t>
  </si>
  <si>
    <t>777791ТР53</t>
  </si>
  <si>
    <t>777792DEL</t>
  </si>
  <si>
    <t>777793IGH</t>
  </si>
  <si>
    <t>7003UGI</t>
  </si>
  <si>
    <t>7004MRI</t>
  </si>
  <si>
    <t>7005B2I</t>
  </si>
  <si>
    <t>7006A2I</t>
  </si>
  <si>
    <t>7010UGI</t>
  </si>
  <si>
    <t>7012MEI</t>
  </si>
  <si>
    <t>7014A-VDRI</t>
  </si>
  <si>
    <t>7109LEI</t>
  </si>
  <si>
    <t>7201I</t>
  </si>
  <si>
    <t>7218MEI</t>
  </si>
  <si>
    <t>7261CYI</t>
  </si>
  <si>
    <t>7610ДНКI</t>
  </si>
  <si>
    <t>7611I</t>
  </si>
  <si>
    <t>7641B-API</t>
  </si>
  <si>
    <t>7661I</t>
  </si>
  <si>
    <t>7691LCI</t>
  </si>
  <si>
    <t>7701XI</t>
  </si>
  <si>
    <t>7725C1NHI</t>
  </si>
  <si>
    <t>7779HFEI</t>
  </si>
  <si>
    <t>7781I</t>
  </si>
  <si>
    <t>7791I</t>
  </si>
  <si>
    <t>7802CYI</t>
  </si>
  <si>
    <t>7808FRDAI</t>
  </si>
  <si>
    <t>7809FGFR3I</t>
  </si>
  <si>
    <t>7810ATP7BI</t>
  </si>
  <si>
    <t>7815HDI</t>
  </si>
  <si>
    <t>7838DMPKI</t>
  </si>
  <si>
    <t>7846SRYI</t>
  </si>
  <si>
    <t>7851MEFVI</t>
  </si>
  <si>
    <t>7872NBS1I</t>
  </si>
  <si>
    <t>7900VHLI</t>
  </si>
  <si>
    <t>7906FGFR3I</t>
  </si>
  <si>
    <t>7911PLODI</t>
  </si>
  <si>
    <t>7972ДИСI</t>
  </si>
  <si>
    <t>7976ARI</t>
  </si>
  <si>
    <t>7252AZFI</t>
  </si>
  <si>
    <t>7252БЗ</t>
  </si>
  <si>
    <t>Генетические причины нарушений сперматогенеза (6 микроделеций AZF)</t>
  </si>
  <si>
    <t>Генетические причины нарушений сперматогенеза (6 микроделеций AZF) без заключения врача-генетика</t>
  </si>
  <si>
    <t>Система комплемента: оценка функциональной активности (CH50)</t>
  </si>
  <si>
    <t xml:space="preserve">Свободные легкие цепи иммуноглобулинов каппа и лямбда сыворотки с расчетом индекса каппа/лямбда </t>
  </si>
  <si>
    <t xml:space="preserve">Свободные легкие цепи иммуноглобулинов каппа и лямбда в моче </t>
  </si>
  <si>
    <t xml:space="preserve">Свободные легкие цепи иммуноглобулинов каппа и лямбда в ликворе  </t>
  </si>
  <si>
    <t>27Д</t>
  </si>
  <si>
    <t>Исследование клеща для выявления ДНК возбудителя боррелиоза (болезни Лайма)</t>
  </si>
  <si>
    <t>Исследование клеща для выявления клещевого энцефалита</t>
  </si>
  <si>
    <t>46Д</t>
  </si>
  <si>
    <t>Профиль: исследование клеща для выявления вируса клещевого энцефалита и ДНК Borrelia burgdorferi</t>
  </si>
  <si>
    <t>1317B12</t>
  </si>
  <si>
    <t>Белок в разовой порции мочи (с креатинином и расчетом нормализованного по креатинину показателя)</t>
  </si>
  <si>
    <t>Мочевая кислота в разовой порции мочи (с креатинином и расчетом нормализованного по креатинину показателя)</t>
  </si>
  <si>
    <t xml:space="preserve">Фосфор в разовой порции мочи (с креатинином и расчетом нормализованного по креатинину показателя) </t>
  </si>
  <si>
    <t xml:space="preserve">Оксалаты в разовой порции мочи (с креатинином и расчетом нормализованного по креатинину показателя) </t>
  </si>
  <si>
    <t>Магний в разовой порции мочи (с креатинином и расчетом магний-креатининового соотношения)</t>
  </si>
  <si>
    <t>ОБС110</t>
  </si>
  <si>
    <t>ОБС111</t>
  </si>
  <si>
    <t>Антитела к миелину IgG, метод непрямой иммунофлюоресцен-ции (Anti-myelin antibody, IgG, IF)</t>
  </si>
  <si>
    <t>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</si>
  <si>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Олигомерный матриксный белок хряща (Human Cartilage Oligomeric Protein, COMP)</t>
  </si>
  <si>
    <t>Консультация готовых цитологических препаратов (максимум 3 стекла)</t>
  </si>
  <si>
    <t>1321ВЗР</t>
  </si>
  <si>
    <t>1321ДЕТ</t>
  </si>
  <si>
    <t xml:space="preserve">Иммунологическое исследование на M.tuberculosis методом T-SPOT.TB (взрослые и дети старше 10 лет) </t>
  </si>
  <si>
    <t>СПОРТ1</t>
  </si>
  <si>
    <t>СПОРТ2</t>
  </si>
  <si>
    <t>СПОРТ3</t>
  </si>
  <si>
    <t>Дегидроэпиандростерон (ДГЭА), дегидроэпиандростерон неконъюгированный (ДГЭА неконъюгированный)</t>
  </si>
  <si>
    <t>966/74</t>
  </si>
  <si>
    <t>Антитела к фосфатидил-серину IgG+IgM (Phosphatidylserine antibodies IgG, IgM)</t>
  </si>
  <si>
    <t>437УПМ</t>
  </si>
  <si>
    <t>437УПМ-А</t>
  </si>
  <si>
    <t>437УПМ-Ф</t>
  </si>
  <si>
    <t xml:space="preserve">Биопсийная диагностика дерматозов - морфологическое исследование биоптатов 
в целях диагностики заболеваний кожи (кроме новообразований) (Pathology of skin biopsies)
</t>
  </si>
  <si>
    <t>Ротавирус</t>
  </si>
  <si>
    <t>Кампилобактер (Campylobacter spp.), диарейный синдром</t>
  </si>
  <si>
    <t>Энтеровирус (Enterovirus)</t>
  </si>
  <si>
    <t>Респираторно-синцитиальный вирус (РС-инфекция)</t>
  </si>
  <si>
    <t>ГТБ-С</t>
  </si>
  <si>
    <t>Гонорея, антиген</t>
  </si>
  <si>
    <t>Легионелла, антиген</t>
  </si>
  <si>
    <t>Хламидии, антиген</t>
  </si>
  <si>
    <t>Панавир</t>
  </si>
  <si>
    <t>Высокочувствительный С-реактивный белок (кардио)</t>
  </si>
  <si>
    <t xml:space="preserve">Дифференциальная диагностика меланомы, иммуногистохимическое (ИГХ) исследование
контейнер Histopot с биоматериалом в растворе формалина
</t>
  </si>
  <si>
    <t xml:space="preserve">Дифференциальная диагностика меланомы, иммуногистохимическое (ИГХ) исследование
парафиновый блок
</t>
  </si>
  <si>
    <t>312С-УРО</t>
  </si>
  <si>
    <t>313С-УРО</t>
  </si>
  <si>
    <t>374С-УРО</t>
  </si>
  <si>
    <t>377С-УРО</t>
  </si>
  <si>
    <t>CREA-U</t>
  </si>
  <si>
    <t>7961GJB2I</t>
  </si>
  <si>
    <t>7963GJB2I</t>
  </si>
  <si>
    <t>Нейросенсорная несиндромальная тугоухость, ген GJB2(Neurosensory nonsyndromal hearing loss, complete analysis of the GJB2 gene)</t>
  </si>
  <si>
    <t>Сифилис РПГА</t>
  </si>
  <si>
    <t xml:space="preserve">Гепсидин 25 (биоактивный) </t>
  </si>
  <si>
    <t>1377TER</t>
  </si>
  <si>
    <t>Терифлуномид, лефлуномид (метаболит)</t>
  </si>
  <si>
    <t>Антитела к возбудителю анизакидоза (нематодам рода Anisakis), IgG</t>
  </si>
  <si>
    <t>Антитела к возбудителю клонорхоза, IgG</t>
  </si>
  <si>
    <t>Антитела к мышечно-специфической тирозинкиназе (анти-MuSK) в сыворотке крови</t>
  </si>
  <si>
    <t xml:space="preserve">Антитела к дсДНК в сыворотке крови, подтверждающий тест с использованием субстрата Crithidia luciliae, IgG, методом непрямой иммунофлюоресценции </t>
  </si>
  <si>
    <t>1585MUSK</t>
  </si>
  <si>
    <t>1586ADN</t>
  </si>
  <si>
    <t>1592ОСС</t>
  </si>
  <si>
    <t xml:space="preserve">Остаточная осмолярность стула </t>
  </si>
  <si>
    <t>954СМЖ</t>
  </si>
  <si>
    <t xml:space="preserve">Антитела к NMDA глутаматному рецептору, IgG, определение в ликворе </t>
  </si>
  <si>
    <t>202СМЖ</t>
  </si>
  <si>
    <t xml:space="preserve">Антитела к GAD (глутаматдекарбоксилазе), IgG, ликвор </t>
  </si>
  <si>
    <t>1581СВ</t>
  </si>
  <si>
    <t>Антитела к LGI1 и CASPR2 (компоненты комплекса калиевых каналов), IgG, сыворотка крови</t>
  </si>
  <si>
    <t>Антитела к LGI1 и CASPR2 (компоненты комплекса калиевых каналов), IgG, ликвор</t>
  </si>
  <si>
    <t>1584AN</t>
  </si>
  <si>
    <t xml:space="preserve">Антинейрональные антитела, IgG, метод непрямой иммунофлуоресценции </t>
  </si>
  <si>
    <t>1595STFR</t>
  </si>
  <si>
    <t>1542KARB</t>
  </si>
  <si>
    <t>1543MET</t>
  </si>
  <si>
    <t>1545BZ</t>
  </si>
  <si>
    <t>Фракции гемоглобина (метгемоглобин)</t>
  </si>
  <si>
    <t>ОБС118</t>
  </si>
  <si>
    <t>ОБС119</t>
  </si>
  <si>
    <t>ОБС120</t>
  </si>
  <si>
    <t>ОБС121</t>
  </si>
  <si>
    <t>ОБС122</t>
  </si>
  <si>
    <t>ОБС123</t>
  </si>
  <si>
    <t>1581СМЖ</t>
  </si>
  <si>
    <t>Концентрация креатинина в моче (Urine Creatinine)</t>
  </si>
  <si>
    <t xml:space="preserve">Витамин А (ретинол) </t>
  </si>
  <si>
    <t>Витамин Е (альфа-токоферол)</t>
  </si>
  <si>
    <t>Витамин К1 (филлохинон)</t>
  </si>
  <si>
    <t>Омега-3 индекс</t>
  </si>
  <si>
    <t>Витамин В1 (тиамин)</t>
  </si>
  <si>
    <t>Витамин В2 (рибофлавин)</t>
  </si>
  <si>
    <t>Витамин В3 (никотинамид)</t>
  </si>
  <si>
    <t>Витамин В5 (пантотеновая кислота)</t>
  </si>
  <si>
    <t>Витамин В7, Н (биотин)</t>
  </si>
  <si>
    <t>Витамин С (аскорбиновая кислота)</t>
  </si>
  <si>
    <t>Бета-каротин</t>
  </si>
  <si>
    <t xml:space="preserve">Витамин А пальмитат (Ретинил пальмитат) </t>
  </si>
  <si>
    <t>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</si>
  <si>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Цитологическое исследование эндоскопического материала на наличие Helicobacter pylori</t>
  </si>
  <si>
    <t>Иммуногистохимическое исследование (1 маркер): уточняющее ИГХ-исследование с использованием 1 антитела (маркера)</t>
  </si>
  <si>
    <t>ОБС64MOD</t>
  </si>
  <si>
    <t>ОБС124</t>
  </si>
  <si>
    <t>ОБС125</t>
  </si>
  <si>
    <t>Т3 реверсивный</t>
  </si>
  <si>
    <t>Жирные кислоты, профиль (омега-3, -6, -9)</t>
  </si>
  <si>
    <t>1582СВ</t>
  </si>
  <si>
    <t>Антитела к нейрональным рецепторам и синаптическим белкам</t>
  </si>
  <si>
    <t>Антитела к рецепторам и синаптическим белкам нейронов</t>
  </si>
  <si>
    <t>Холестерин ЛПНП, прямой метод</t>
  </si>
  <si>
    <t>Исследование интерферонового статуса (4 показателя: сыворо- точный интерферон; спонтанный интерферон; интерферон-альфа; интерферон-гамма)</t>
  </si>
  <si>
    <t xml:space="preserve">Фактор IX, активность, % (фактор Кристмаса, антигемофильный фактор «В») </t>
  </si>
  <si>
    <t>Анти-Ха активность</t>
  </si>
  <si>
    <t xml:space="preserve">Фактор вон Виллебранда, антиген, % </t>
  </si>
  <si>
    <t xml:space="preserve">Фактор VIII, активность, % </t>
  </si>
  <si>
    <t>Глюкозо-толерантный тест с определением глюкозы и С-пептида натощак и после нагрузки через 2 часа</t>
  </si>
  <si>
    <t>Глюкозо-толерантный тест с определением глюкозы натощак и после нагрузки через 2 часа</t>
  </si>
  <si>
    <t>Холестерин-ЛПОНП</t>
  </si>
  <si>
    <t>Анализ кала на энтеробиоз, шпатель</t>
  </si>
  <si>
    <t xml:space="preserve">Митотан, плазма крови </t>
  </si>
  <si>
    <t xml:space="preserve">Вирус гепатита С: генотипирование по генотипам 1-6 </t>
  </si>
  <si>
    <t>Панель антифосфолипидных антител, IgG, IgM методом дот-иммуноанализ</t>
  </si>
  <si>
    <t>Прокальцитонин</t>
  </si>
  <si>
    <t>Жидкостная цитология. Цитологическое исследование биоматериала шейки матки (окрашивание по Папаниколау, технология ThinPrep ®)</t>
  </si>
  <si>
    <t>РПГА с Shigella sonnei (Шигелла Зонне)</t>
  </si>
  <si>
    <t>РПГА с Shigella flexneri 1-5 (Шигелла Флекснера 1-5)</t>
  </si>
  <si>
    <t>РПГА с Shigella flexneri 6 (Шигелла Флекснера 6)</t>
  </si>
  <si>
    <t>Витамины D2 и D3 раздельное определение ВЭЖХ-МС/МС</t>
  </si>
  <si>
    <t>Нейросенсорная несиндромальная тугоухость, поиск частых мутаций в гене GJB2 и крупных делеций в локусе DFNB1</t>
  </si>
  <si>
    <t>до 23</t>
  </si>
  <si>
    <t>Лактазная недостаточность (ген MCM6)</t>
  </si>
  <si>
    <t>383СПБ</t>
  </si>
  <si>
    <t>СПКЯ1</t>
  </si>
  <si>
    <t>СПКЯ2</t>
  </si>
  <si>
    <r>
      <t xml:space="preserve">Индекс инсулинорезистентности </t>
    </r>
    <r>
      <rPr>
        <sz val="10"/>
        <rFont val="Times New Roman"/>
        <family val="1"/>
        <charset val="204"/>
      </rPr>
      <t>(глюкоза, инсулин, расчетный индекс инсулинорезистентности HOMA- IR)</t>
    </r>
  </si>
  <si>
    <r>
      <t xml:space="preserve">Анализы для детского сада и школы </t>
    </r>
    <r>
      <rPr>
        <sz val="10"/>
        <rFont val="Times New Roman"/>
        <family val="1"/>
        <charset val="204"/>
      </rPr>
      <t>(Глюкоза (в крови), Анализ кала на яйца гельминтов, Анализ кала на простейшие, Анализ на энтеробиоз, Общий анализ крови (без лейкоцитарной формулы и СОЭ), СОЭ, Анализ мочи общий , Лейкоцитарная формула)</t>
    </r>
  </si>
  <si>
    <r>
      <t xml:space="preserve">Перед диетой: минимальное обследование </t>
    </r>
    <r>
      <rPr>
        <sz val="10"/>
        <rFont val="Times New Roman"/>
        <family val="1"/>
        <charset val="204"/>
      </rPr>
      <t>(Глюкоза (в крови), Гликированный гемоглобин, Триглицериды, Холестерин общий, Холестерин-ЛПВП, Холестерин-ЛПНП,  Холестерин не-ЛПВП, ТТГ, Индекс атерогенности (только при назначении холестерина и альфа-холестерина)</t>
    </r>
  </si>
  <si>
    <r>
      <t>Перед диетой: дополнительное обследование</t>
    </r>
    <r>
      <rPr>
        <sz val="10"/>
        <rFont val="Times New Roman"/>
        <family val="1"/>
        <charset val="204"/>
      </rPr>
      <t xml:space="preserve"> (Креатинин (в крови), Мочевая кислота (в крови), Билирубин общий, АлАТ, АсАТ, Альфа-Амилаза, Гамма-ГТ, Кортизол, Т4 свободный, ФСГ, ЛГ, Пролактин, Тестостерон, ГСПГ, С-Пептид, Фибриноген)</t>
    </r>
  </si>
  <si>
    <r>
      <t xml:space="preserve">«SuperSport» Базовый </t>
    </r>
    <r>
      <rPr>
        <sz val="10"/>
        <rFont val="Times New Roman"/>
        <family val="1"/>
        <charset val="204"/>
      </rPr>
      <t>(Общий анализ крови, лейкоцитарная формула, общий анализ мочи, гликированный гемоглобин, холестерин общий, общий белок (в крови), АлАТ, АсАТ, ТТГ, клубочковая фильтрация, CKD-EPI – креатинин, протромбин, МНО)</t>
    </r>
  </si>
  <si>
    <r>
      <t xml:space="preserve">«SuperSport» Продвинутый </t>
    </r>
    <r>
      <rPr>
        <sz val="10"/>
        <rFont val="Times New Roman"/>
        <family val="1"/>
        <charset val="204"/>
      </rPr>
      <t>(Общий анализ крови, лейкоцитарная формулао, общий анализ мочи, клубочковая фильтрация, расчет по формуле CKD-EPI/цистатин С, гликированный гемоглобин, общий белок (в крови), белковые фракции, АлАТ, АсАТ, ЛДГ, ТТГ, тестостерон, протромбин и МНО, фибриноген, С-реактивный белок, гомоцистеин, холестерин общий, триглицериды, холестерин ЛПВП, холестерин ЛПНП, индекс атерогенности (бесплатно), фосфатаза щелочная, кальций, магний, креатинкиназа, креатинкиназа-МВ, миоглобин, ферритин, натрийуретического гормона (В-типа) N-концевой пропептид, кортизол, Beta-Cross laps)</t>
    </r>
  </si>
  <si>
    <r>
      <t xml:space="preserve">Диагностика СПКЯ, комплекс №1. Лабораторная диагностика гиперандрогении </t>
    </r>
    <r>
      <rPr>
        <sz val="10"/>
        <rFont val="Times New Roman"/>
        <family val="1"/>
        <charset val="204"/>
      </rPr>
      <t>(Тестостерон, ГСПГ, ДЭА-SO4, Андростендион, Индекс инсулинорезистентности)</t>
    </r>
  </si>
  <si>
    <r>
      <t xml:space="preserve">Диагностика СПКЯ, комплекс №2. Оценка гормонального статуса при нарушении менструального цикла </t>
    </r>
    <r>
      <rPr>
        <sz val="10"/>
        <rFont val="Times New Roman"/>
        <family val="1"/>
        <charset val="204"/>
      </rPr>
      <t>(Антимюллеров гормон, ФСГ, ЛГ)</t>
    </r>
  </si>
  <si>
    <r>
      <t>Клинический анализ крови</t>
    </r>
    <r>
      <rPr>
        <sz val="10"/>
        <rFont val="Times New Roman"/>
        <family val="1"/>
        <charset val="204"/>
      </rPr>
      <t xml:space="preserve"> (с обязательной «ручной» микроскопией мазка крови) (тесты 5, 911, 139)</t>
    </r>
  </si>
  <si>
    <r>
      <t xml:space="preserve">Общий анализ крови </t>
    </r>
    <r>
      <rPr>
        <sz val="10"/>
        <rFont val="Times New Roman"/>
        <family val="1"/>
        <charset val="204"/>
      </rPr>
      <t>(Hb,Ht,эритр.,лейкоц.,тромбоциты)</t>
    </r>
  </si>
  <si>
    <r>
      <t xml:space="preserve">Лейкоцитарная формула </t>
    </r>
    <r>
      <rPr>
        <sz val="10"/>
        <rFont val="Times New Roman"/>
        <family val="1"/>
        <charset val="204"/>
      </rPr>
      <t>(с обязательной «ручной» микроскопией мазка крови)</t>
    </r>
  </si>
  <si>
    <r>
      <t xml:space="preserve">Белковые фракции </t>
    </r>
    <r>
      <rPr>
        <sz val="10"/>
        <rFont val="Times New Roman"/>
        <family val="1"/>
        <charset val="204"/>
      </rPr>
      <t>(РАСЧЁТНЫЙ ТЕСТ, необходимы доп. исследования: общий белок (тест №28)</t>
    </r>
  </si>
  <si>
    <r>
      <t xml:space="preserve">Холестерол- ЛПНП </t>
    </r>
    <r>
      <rPr>
        <sz val="10"/>
        <rFont val="Times New Roman"/>
        <family val="1"/>
        <charset val="204"/>
      </rPr>
      <t xml:space="preserve">(РАСЧЁТНЫЙ ТЕСТ, необходимы доп. исследования: Триглицериды, холестерол, холестерол – ЛПВП (тесты №№ 30 - 32) </t>
    </r>
  </si>
  <si>
    <r>
      <t xml:space="preserve">ФНО </t>
    </r>
    <r>
      <rPr>
        <sz val="10"/>
        <rFont val="Times New Roman"/>
        <family val="1"/>
        <charset val="204"/>
      </rPr>
      <t>(фактор некроза опухоли)</t>
    </r>
  </si>
  <si>
    <r>
      <t xml:space="preserve">Компоненты системы комплемента С3, С4 </t>
    </r>
    <r>
      <rPr>
        <sz val="10"/>
        <rFont val="Times New Roman"/>
        <family val="1"/>
        <charset val="204"/>
      </rPr>
      <t>(Complement components C3, C4)</t>
    </r>
  </si>
  <si>
    <r>
      <t>Циркулирующие иммунные комплексы общие</t>
    </r>
    <r>
      <rPr>
        <sz val="10"/>
        <rFont val="Times New Roman"/>
        <family val="1"/>
        <charset val="204"/>
      </rPr>
      <t xml:space="preserve"> (ЦИК, Circulating Immune Complex)</t>
    </r>
  </si>
  <si>
    <r>
      <t xml:space="preserve">Микроэлементы в сыворотке и цельной крови: скрининг </t>
    </r>
    <r>
      <rPr>
        <sz val="9"/>
        <rFont val="Times New Roman"/>
        <family val="1"/>
        <charset val="204"/>
      </rPr>
      <t>(</t>
    </r>
    <r>
      <rPr>
        <b/>
        <u/>
        <sz val="9"/>
        <rFont val="Times New Roman"/>
        <family val="1"/>
        <charset val="204"/>
      </rPr>
      <t>сыворотка</t>
    </r>
    <r>
      <rPr>
        <b/>
        <sz val="9"/>
        <rFont val="Times New Roman"/>
        <family val="1"/>
        <charset val="204"/>
      </rPr>
      <t xml:space="preserve">: </t>
    </r>
    <r>
      <rPr>
        <sz val="9"/>
        <rFont val="Times New Roman"/>
        <family val="1"/>
        <charset val="204"/>
      </rPr>
      <t>таллий, кобальт, цинк, селен, молибден, мышьяк, медь, никель, золото, ППМЭС</t>
    </r>
    <r>
      <rPr>
        <b/>
        <sz val="9"/>
        <rFont val="Times New Roman"/>
        <family val="1"/>
        <charset val="204"/>
      </rPr>
      <t xml:space="preserve">; </t>
    </r>
    <r>
      <rPr>
        <b/>
        <u/>
        <sz val="9"/>
        <rFont val="Times New Roman"/>
        <family val="1"/>
        <charset val="204"/>
      </rPr>
      <t>кровь:</t>
    </r>
    <r>
      <rPr>
        <sz val="9"/>
        <rFont val="Times New Roman"/>
        <family val="1"/>
        <charset val="204"/>
      </rPr>
      <t xml:space="preserve"> кадмий, марганец, ртуть, свинец, ППМЭК). </t>
    </r>
  </si>
  <si>
    <r>
      <t xml:space="preserve">Эссенциальные (жизненно необходимые) и токсичные микроэлементы в моче -  </t>
    </r>
    <r>
      <rPr>
        <sz val="10"/>
        <rFont val="Times New Roman"/>
        <family val="1"/>
        <charset val="204"/>
      </rPr>
      <t xml:space="preserve">алюминий (Al), мышьяк (As), кадмий (Cd), кобальт (Co), медь (Cu), железо (Fe), ртуть (Hg), марганец (Mn), никель (Ni), свинец (Pb), селен (Se), таллий (Tl), цинк (Zn), ППМЭМ. </t>
    </r>
  </si>
  <si>
    <r>
      <t xml:space="preserve">Токсичные микроэлементы в волосах: </t>
    </r>
    <r>
      <rPr>
        <sz val="9"/>
        <rFont val="Times New Roman"/>
        <family val="1"/>
        <charset val="204"/>
      </rPr>
      <t>алюминий (Al), литий (Li), кадмий (Cd), мышьяк (As), ртуть (Hg), свинец (Pb), таллий (Tl), ППМЭВ</t>
    </r>
  </si>
  <si>
    <r>
      <t>Большой скрининг элементного состава волос</t>
    </r>
    <r>
      <rPr>
        <sz val="9"/>
        <rFont val="Times New Roman"/>
        <family val="1"/>
        <charset val="204"/>
      </rPr>
      <t xml:space="preserve"> - Алюминий (Al), Барий (Ba), Бериллий (Be), Бор (B), Ванадий (V), Висмут (Bi), Вольфрам (W), Галлий (Ga), Германий (Ge), Железо (Fe), Золото (Au), Йод (I), Кадмий (Cd), Калий (K), Кальций (Ca), Кобальт (Co), Кремний (Si), Лантан (La), Литий (Li), Магний (Mg), Марганец (Mn), Медь (Cu), Молибден (Mo), Мышьяк (As), Натрий (Na), Никель (Ni), Олово (Sn), Платина (Pt), Ртуть (Hg), Рубидий (Rb), Свинец (Pb), Селен (Se), Серебро (Ag), Стронций (Sr), Сурьма (Sb), Таллий (Tl), Фосфор (P), Хром (Cr), Цинк (Zn), Цирконий (Zr), ППМЭВ</t>
    </r>
  </si>
  <si>
    <r>
      <t xml:space="preserve">Токсичные микроэлементы в ногтях: </t>
    </r>
    <r>
      <rPr>
        <sz val="10"/>
        <rFont val="Times New Roman"/>
        <family val="1"/>
        <charset val="204"/>
      </rPr>
      <t>алюминий (Al), литий (Li), кадмий (Cd), мышьяк (As), ртуть (Hg), свинец (Pb), таллий (Tl), ППМЭН</t>
    </r>
  </si>
  <si>
    <r>
      <t>Токсичные и эссенциальные микроэлементы в ногтях:</t>
    </r>
    <r>
      <rPr>
        <sz val="10"/>
        <rFont val="Times New Roman"/>
        <family val="1"/>
        <charset val="204"/>
      </rPr>
      <t>мышьяк (As), кобальт(Co), свинец(Pb), литий(Li), марганец(Mn), ртуть(Hg), никель(Ni), таллий(Tl), алюминий(Al), ванадий(V), хром(Cr), селен(Se), цинк(Zn), медь(Cu), молибден(Mo), серебро(Ag), ППМЭН</t>
    </r>
  </si>
  <si>
    <r>
      <t xml:space="preserve">Большой скрининг элементного состава ногтей - </t>
    </r>
    <r>
      <rPr>
        <sz val="10"/>
        <rFont val="Times New Roman"/>
        <family val="1"/>
        <charset val="204"/>
      </rPr>
      <t xml:space="preserve">Алюминий (Al), Барий (Ba), Бериллий (Be), Бор (B), Ванадий (V), Висмут (Bi), Вольфрам (W), Галлий (Ga), Германий (Ge), Железо (Fe), Золото (Au), Йод (I), Кадмий (Cd), Калий (K), Кальций (Ca), Кобальт (Co), Кремний (Si), Лантан (La), Литий (Li), Магний (Mg), Марганец (Mn), Медь (Cu), Молибден (Mo), Мышьяк (As), Натрий (Na), Никель (Ni), Олово (Sn), Платина (Pt), Ртуть (Hg), Рубидий (Rb), Свинец (Pb), Селен (Se), Серебро (Ag), Стронций (Sr), Сурьма (Sb), Таллий (Tl), Фосфор (P), Хром (Cr), Цинк (Zn), Цирконий (Zr), ППМЭН </t>
    </r>
  </si>
  <si>
    <r>
      <t>Эозинофильный катионный белок</t>
    </r>
    <r>
      <rPr>
        <sz val="10"/>
        <rFont val="Times New Roman"/>
        <family val="1"/>
        <charset val="204"/>
      </rPr>
      <t xml:space="preserve"> (ECP) (Eosinophil Cationic Protein (ECP))</t>
    </r>
  </si>
  <si>
    <r>
      <t>Смесь аллергенов травы:</t>
    </r>
    <r>
      <rPr>
        <sz val="10"/>
        <color indexed="8"/>
        <rFont val="Times New Roman"/>
        <family val="1"/>
        <charset val="204"/>
      </rPr>
      <t xml:space="preserve"> Смесь аллергенов травы: колосок душистый, рожь многолетняя, тимофеевка, рожь культивированная;бухарник шерстистый </t>
    </r>
  </si>
  <si>
    <r>
      <t xml:space="preserve">Смесь аллергенов плесени: </t>
    </r>
    <r>
      <rPr>
        <sz val="10"/>
        <color indexed="8"/>
        <rFont val="Times New Roman"/>
        <family val="1"/>
        <charset val="204"/>
      </rPr>
      <t>Penicillum notatum; Aspergillus fumigatus; Alternaria tenuis; Cladosporium herbarum; Candida albicans</t>
    </r>
  </si>
  <si>
    <r>
      <t xml:space="preserve">Смесь аллергенов деревьев: </t>
    </r>
    <r>
      <rPr>
        <sz val="10"/>
        <color indexed="8"/>
        <rFont val="Times New Roman"/>
        <family val="1"/>
        <charset val="204"/>
      </rPr>
      <t xml:space="preserve">Смесь аллергенов деревьев: ольха, лещина обыкновенная, ива, берёза, дуб, IgE </t>
    </r>
  </si>
  <si>
    <r>
      <t xml:space="preserve">Смесь аллергенов сорной травы: </t>
    </r>
    <r>
      <rPr>
        <sz val="10"/>
        <color indexed="8"/>
        <rFont val="Times New Roman"/>
        <family val="1"/>
        <charset val="204"/>
      </rPr>
      <t>Смесь аллергенов сорной травы: амброзия обыкновенная, полынь обыкновенная, марь белая, подорожник, чертополох русский</t>
    </r>
  </si>
  <si>
    <r>
      <t>Смесь пищевых аллергенов 1:</t>
    </r>
    <r>
      <rPr>
        <sz val="10"/>
        <color indexed="8"/>
        <rFont val="Times New Roman"/>
        <family val="1"/>
        <charset val="204"/>
      </rPr>
      <t xml:space="preserve"> апельсин, банан, яблоко, персик, IgE </t>
    </r>
  </si>
  <si>
    <r>
      <t xml:space="preserve">Смесь пищевых аллергенов 2: </t>
    </r>
    <r>
      <rPr>
        <sz val="10"/>
        <color indexed="8"/>
        <rFont val="Times New Roman"/>
        <family val="1"/>
        <charset val="204"/>
      </rPr>
      <t>киви, манго, банан, ананас, IgE</t>
    </r>
  </si>
  <si>
    <r>
      <t xml:space="preserve">Смесь пищевых аллергенов 3: </t>
    </r>
    <r>
      <rPr>
        <sz val="10"/>
        <color indexed="8"/>
        <rFont val="Times New Roman"/>
        <family val="1"/>
        <charset val="204"/>
      </rPr>
      <t xml:space="preserve">свинина, куриное мясо, говядина, баранина, IgE </t>
    </r>
  </si>
  <si>
    <r>
      <t xml:space="preserve">Смесь пищевых аллергенов, IgG: </t>
    </r>
    <r>
      <rPr>
        <sz val="10"/>
        <rFont val="Times New Roman"/>
        <family val="1"/>
        <charset val="204"/>
      </rPr>
      <t>киви, манго, банан, ананас</t>
    </r>
  </si>
  <si>
    <r>
      <t>Смесь пищевых аллергенов, IgG:</t>
    </r>
    <r>
      <rPr>
        <sz val="10"/>
        <rFont val="Times New Roman"/>
        <family val="1"/>
        <charset val="204"/>
      </rPr>
      <t xml:space="preserve"> апельсин, банан, яблоко, персик</t>
    </r>
  </si>
  <si>
    <r>
      <t>Смесь пищевых аллергенов, IgG:</t>
    </r>
    <r>
      <rPr>
        <sz val="10"/>
        <rFont val="Times New Roman"/>
        <family val="1"/>
        <charset val="204"/>
      </rPr>
      <t xml:space="preserve"> cвинина, куриное мясо, говядина, баранина</t>
    </r>
  </si>
  <si>
    <r>
      <t xml:space="preserve">T-Uptake </t>
    </r>
    <r>
      <rPr>
        <sz val="10"/>
        <rFont val="Times New Roman"/>
        <family val="1"/>
        <charset val="204"/>
      </rPr>
      <t>(Тироксин связывающая способность в сыворотке или плазме человека)</t>
    </r>
  </si>
  <si>
    <r>
      <t>ТГ</t>
    </r>
    <r>
      <rPr>
        <sz val="10"/>
        <rFont val="Times New Roman"/>
        <family val="1"/>
        <charset val="204"/>
      </rPr>
      <t xml:space="preserve"> (Тиреоглобулин)</t>
    </r>
  </si>
  <si>
    <r>
      <t xml:space="preserve">Фолликулостимулирующий гормон </t>
    </r>
    <r>
      <rPr>
        <sz val="10"/>
        <rFont val="Times New Roman"/>
        <family val="1"/>
        <charset val="204"/>
      </rPr>
      <t>(ФСГ)</t>
    </r>
  </si>
  <si>
    <r>
      <t>Лютеинизирующий гормон</t>
    </r>
    <r>
      <rPr>
        <sz val="10"/>
        <rFont val="Times New Roman"/>
        <family val="1"/>
        <charset val="204"/>
      </rPr>
      <t xml:space="preserve"> (ЛГ)</t>
    </r>
  </si>
  <si>
    <r>
      <t xml:space="preserve">Макропролактин </t>
    </r>
    <r>
      <rPr>
        <sz val="10"/>
        <rFont val="Times New Roman"/>
        <family val="1"/>
        <charset val="204"/>
      </rPr>
      <t>(РАСЧЁТНЫЙ ТЕСТ! Необходим доп. тест: пролактин (Тест №61)</t>
    </r>
  </si>
  <si>
    <r>
      <t xml:space="preserve">ДЭА-SO4 </t>
    </r>
    <r>
      <rPr>
        <sz val="10"/>
        <rFont val="Times New Roman"/>
        <family val="1"/>
        <charset val="204"/>
      </rPr>
      <t>(Дегидроэпиандростерон-сульфат)</t>
    </r>
  </si>
  <si>
    <r>
      <t xml:space="preserve">ГСПГ </t>
    </r>
    <r>
      <rPr>
        <sz val="10"/>
        <rFont val="Times New Roman"/>
        <family val="1"/>
        <charset val="204"/>
      </rPr>
      <t>(Глобулин, связывающий половые гормоны)</t>
    </r>
  </si>
  <si>
    <r>
      <t xml:space="preserve">РАРР-А </t>
    </r>
    <r>
      <rPr>
        <sz val="10"/>
        <rFont val="Times New Roman"/>
        <family val="1"/>
        <charset val="204"/>
      </rPr>
      <t>(ПАПП-А) Ассоциированный с беременностью протеин-А плазмы</t>
    </r>
  </si>
  <si>
    <r>
      <t>Биохимический скриниг I триместра беременности - "двойной тест" первого триместра</t>
    </r>
    <r>
      <rPr>
        <sz val="10"/>
        <rFont val="Times New Roman"/>
        <family val="1"/>
        <charset val="204"/>
      </rPr>
      <t xml:space="preserve"> (по b - ХГЧ свободному и РАРР-А белку)</t>
    </r>
  </si>
  <si>
    <r>
      <t>Биохимический скриниг II триместра беременности - "тройной тест" второго триместра (</t>
    </r>
    <r>
      <rPr>
        <sz val="10"/>
        <rFont val="Times New Roman"/>
        <family val="1"/>
        <charset val="204"/>
      </rPr>
      <t>по b - ХГЧ свободному, АФП и эстриолу свободному)</t>
    </r>
  </si>
  <si>
    <r>
      <t>17-КС</t>
    </r>
    <r>
      <rPr>
        <sz val="10"/>
        <rFont val="Times New Roman"/>
        <family val="1"/>
        <charset val="204"/>
      </rPr>
      <t xml:space="preserve"> (17-кетостероиды, суточная моча)</t>
    </r>
  </si>
  <si>
    <r>
      <t xml:space="preserve">NT-pro-BNP </t>
    </r>
    <r>
      <rPr>
        <sz val="10"/>
        <rFont val="Times New Roman"/>
        <family val="1"/>
        <charset val="204"/>
      </rPr>
      <t>(Натриуретического гормона (В-типа) N-концевой пропептид )</t>
    </r>
  </si>
  <si>
    <r>
      <t xml:space="preserve">Соматомедин-С </t>
    </r>
    <r>
      <rPr>
        <sz val="10"/>
        <rFont val="Times New Roman"/>
        <family val="1"/>
        <charset val="204"/>
      </rPr>
      <t>(ИФР-1, Инсулиноподобный фактор роста I)</t>
    </r>
  </si>
  <si>
    <r>
      <t>Соматотропный гормон</t>
    </r>
    <r>
      <rPr>
        <sz val="10"/>
        <rFont val="Times New Roman"/>
        <family val="1"/>
        <charset val="204"/>
      </rPr>
      <t xml:space="preserve"> (СТГ)</t>
    </r>
  </si>
  <si>
    <r>
      <t>Катехоламины в плазме</t>
    </r>
    <r>
      <rPr>
        <sz val="10"/>
        <rFont val="Times New Roman"/>
        <family val="1"/>
        <charset val="204"/>
      </rPr>
      <t xml:space="preserve"> (адреналин, норадреналин, дофамин)</t>
    </r>
  </si>
  <si>
    <r>
      <t>Катехоламины суточной мочи</t>
    </r>
    <r>
      <rPr>
        <sz val="10"/>
        <rFont val="Times New Roman"/>
        <family val="1"/>
        <charset val="204"/>
      </rPr>
      <t xml:space="preserve"> (адреналин, норадреналин, дофамин)</t>
    </r>
  </si>
  <si>
    <r>
      <t xml:space="preserve">Катехоламины  мочи </t>
    </r>
    <r>
      <rPr>
        <sz val="10"/>
        <rFont val="Times New Roman"/>
        <family val="1"/>
        <charset val="204"/>
      </rPr>
      <t>(адреналин, норадреналин, дофамин) (период сбора меньше 24 часов)</t>
    </r>
  </si>
  <si>
    <r>
      <t xml:space="preserve">Метаболиты катехоламинов и серотонина, суточная моча: </t>
    </r>
    <r>
      <rPr>
        <sz val="10"/>
        <rFont val="Times New Roman"/>
        <family val="1"/>
        <charset val="204"/>
      </rPr>
      <t xml:space="preserve">ванилилминдалевая кислота, ВМК;  гомованилиновая кислота, ГВК; 5-оксииндолуксусная кислота, 5-ОИУК. </t>
    </r>
  </si>
  <si>
    <r>
      <t xml:space="preserve">Метанефрины фракционированные </t>
    </r>
    <r>
      <rPr>
        <sz val="10"/>
        <rFont val="Times New Roman"/>
        <family val="1"/>
        <charset val="204"/>
      </rPr>
      <t>(метанефрин, норметанефрин), деконъюгированные (общие), суточная моча</t>
    </r>
  </si>
  <si>
    <r>
      <t>Метанефрины свободные фракционированные,</t>
    </r>
    <r>
      <rPr>
        <sz val="10"/>
        <rFont val="Times New Roman"/>
        <family val="1"/>
        <charset val="204"/>
      </rPr>
      <t xml:space="preserve"> 24-часовая моча</t>
    </r>
  </si>
  <si>
    <r>
      <t xml:space="preserve">Антиядерные антитела </t>
    </r>
    <r>
      <rPr>
        <sz val="10"/>
        <rFont val="Times New Roman"/>
        <family val="1"/>
        <charset val="204"/>
      </rPr>
      <t>(ANAs , EIA)</t>
    </r>
  </si>
  <si>
    <r>
      <t>АТ-МАГ</t>
    </r>
    <r>
      <rPr>
        <sz val="10"/>
        <rFont val="Times New Roman"/>
        <family val="1"/>
        <charset val="204"/>
      </rPr>
      <t>( антитела к микросомальной фракции тироцитов)</t>
    </r>
  </si>
  <si>
    <r>
      <t xml:space="preserve">АТ к рТТГ </t>
    </r>
    <r>
      <rPr>
        <sz val="10"/>
        <rFont val="Times New Roman"/>
        <family val="1"/>
        <charset val="204"/>
      </rPr>
      <t>(антитела к рецепторам ТТГ)</t>
    </r>
  </si>
  <si>
    <r>
      <t>АТ-GAD</t>
    </r>
    <r>
      <rPr>
        <sz val="10"/>
        <rFont val="Times New Roman"/>
        <family val="1"/>
        <charset val="204"/>
      </rPr>
      <t xml:space="preserve"> (антитела к глутаматдекарбоксилазе)</t>
    </r>
  </si>
  <si>
    <r>
      <t>Антиспермальные АТ</t>
    </r>
    <r>
      <rPr>
        <sz val="10"/>
        <rFont val="Times New Roman"/>
        <family val="1"/>
        <charset val="204"/>
      </rPr>
      <t xml:space="preserve"> (в крови)</t>
    </r>
  </si>
  <si>
    <r>
      <t xml:space="preserve">Антиспермальные АТ </t>
    </r>
    <r>
      <rPr>
        <sz val="10"/>
        <rFont val="Times New Roman"/>
        <family val="1"/>
        <charset val="204"/>
      </rPr>
      <t xml:space="preserve">(в сперме) </t>
    </r>
  </si>
  <si>
    <r>
      <t xml:space="preserve">Ауто-АТ к митохондриям (АМА) </t>
    </r>
    <r>
      <rPr>
        <sz val="10"/>
        <rFont val="Times New Roman"/>
        <family val="1"/>
        <charset val="204"/>
      </rPr>
      <t>(Auto-Antibody against Mitoch. (AMA))</t>
    </r>
  </si>
  <si>
    <r>
      <t xml:space="preserve">Ауто-АТ к париетальным клеткам </t>
    </r>
    <r>
      <rPr>
        <sz val="10"/>
        <rFont val="Times New Roman"/>
        <family val="1"/>
        <charset val="204"/>
      </rPr>
      <t>(Auto-Antibody against Parietalzellen)</t>
    </r>
  </si>
  <si>
    <r>
      <t xml:space="preserve">Ауто-АТ к гладкой мускулатуре </t>
    </r>
    <r>
      <rPr>
        <sz val="10"/>
        <rFont val="Times New Roman"/>
        <family val="1"/>
        <charset val="204"/>
      </rPr>
      <t>(Auto-Antibody against Musk. glatt)</t>
    </r>
  </si>
  <si>
    <r>
      <t>Ауто-АТ к базальной мембране гломерулоцитов</t>
    </r>
    <r>
      <rPr>
        <sz val="10"/>
        <rFont val="Times New Roman"/>
        <family val="1"/>
        <charset val="204"/>
      </rPr>
      <t xml:space="preserve"> (клубочков, анти-GBM) (Auto-Antibody against Basalm. glomerul.)</t>
    </r>
  </si>
  <si>
    <r>
      <t xml:space="preserve">Ауто-АТ к эпидермальной базальной мембране </t>
    </r>
    <r>
      <rPr>
        <sz val="10"/>
        <rFont val="Times New Roman"/>
        <family val="1"/>
        <charset val="204"/>
      </rPr>
      <t>(Auto-Antibody against Basalm. epidermal)</t>
    </r>
  </si>
  <si>
    <r>
      <t xml:space="preserve">Ауто-АТ к сердечной мускулатуре </t>
    </r>
    <r>
      <rPr>
        <sz val="10"/>
        <rFont val="Times New Roman"/>
        <family val="1"/>
        <charset val="204"/>
      </rPr>
      <t>(Auto-Antibody against Herzmuskulatur)</t>
    </r>
  </si>
  <si>
    <r>
      <t xml:space="preserve">Ауто-АТ печеночно-почечные микросомальные </t>
    </r>
    <r>
      <rPr>
        <sz val="10"/>
        <rFont val="Times New Roman"/>
        <family val="1"/>
        <charset val="204"/>
      </rPr>
      <t>(Auto-Antibody against Liv.-Kid.-Mikr.)</t>
    </r>
  </si>
  <si>
    <r>
      <t xml:space="preserve">Антитела к рецептору фосфолипазы А2, </t>
    </r>
    <r>
      <rPr>
        <sz val="10"/>
        <rFont val="Times New Roman"/>
        <family val="1"/>
        <charset val="204"/>
      </rPr>
      <t>(PLA2R)</t>
    </r>
  </si>
  <si>
    <r>
      <t xml:space="preserve">Панель антинуклеарных антител при склеродермии, иммуноблот </t>
    </r>
    <r>
      <rPr>
        <sz val="10"/>
        <rFont val="Times New Roman"/>
        <family val="1"/>
        <charset val="204"/>
      </rPr>
      <t>(раздельное описание антител к антигенам  Scl-70, СENP A,CENP B, RP 11, RP 155, фибриллярин, NOR 90, Th/To, PM-Sc100, PM-Scl 75, Ku, PDGFR, Ro-52).</t>
    </r>
  </si>
  <si>
    <r>
      <t xml:space="preserve">Антинуклеарные антитела, иммуноблот </t>
    </r>
    <r>
      <rPr>
        <sz val="10"/>
        <rFont val="Times New Roman"/>
        <family val="1"/>
        <charset val="204"/>
      </rPr>
      <t>(раздельно  Sm, RNP/Sm, SS-A (60 kДа), SS-A  (52 кДа), SS-B, Scl-70, PM-Scl, PCNA, CENT-B, dsDNA/Histone/Nucleosome, Rib P, AMA-M2, Jo-1 антигену)</t>
    </r>
  </si>
  <si>
    <r>
      <t xml:space="preserve">Антитела к ганглиозидам </t>
    </r>
    <r>
      <rPr>
        <sz val="10"/>
        <rFont val="Times New Roman"/>
        <family val="1"/>
        <charset val="204"/>
      </rPr>
      <t xml:space="preserve">(лайн-блот: GM1; GM2-GM3-GM4; GD1a, GD1b, GD2-GD3, GT1a, GT1b, GQ1b, сульфатиды) </t>
    </r>
  </si>
  <si>
    <r>
      <t xml:space="preserve">Миозит-специфичные антитела </t>
    </r>
    <r>
      <rPr>
        <sz val="10"/>
        <rFont val="Times New Roman"/>
        <family val="1"/>
        <charset val="204"/>
      </rPr>
      <t>(лайн-блот: Mi-2, Ku, PM-Scl 100/75; Jo1 PL-7 PL-12 EJ OJ; SRP, SSA (Ro52))</t>
    </r>
  </si>
  <si>
    <r>
      <t xml:space="preserve">Антинейронные антитела </t>
    </r>
    <r>
      <rPr>
        <sz val="10"/>
        <rFont val="Times New Roman"/>
        <family val="1"/>
        <charset val="204"/>
      </rPr>
      <t>(лайн-блот: Hu (ANNA 1), Yo-1 (PCA1), CV2, Ма2, Ri (ANNA2), амфифизин) (Антитела при паранеопластических неврологических заболеваниях)</t>
    </r>
  </si>
  <si>
    <r>
      <t xml:space="preserve">Антитела к цитоплазме нейтрофилов </t>
    </r>
    <r>
      <rPr>
        <sz val="10"/>
        <rFont val="Times New Roman"/>
        <family val="1"/>
        <charset val="204"/>
      </rPr>
      <t xml:space="preserve"> (АНЦА, ANCA)</t>
    </r>
    <r>
      <rPr>
        <b/>
        <sz val="10"/>
        <rFont val="Times New Roman"/>
        <family val="1"/>
        <charset val="204"/>
      </rPr>
      <t xml:space="preserve"> IgG</t>
    </r>
  </si>
  <si>
    <r>
      <t xml:space="preserve">Антитела к ретикулину  </t>
    </r>
    <r>
      <rPr>
        <sz val="10"/>
        <rFont val="Times New Roman"/>
        <family val="1"/>
        <charset val="204"/>
      </rPr>
      <t>(ARA)</t>
    </r>
  </si>
  <si>
    <r>
      <t xml:space="preserve">Антитела к эндомизию </t>
    </r>
    <r>
      <rPr>
        <sz val="10"/>
        <rFont val="Times New Roman"/>
        <family val="1"/>
        <charset val="204"/>
      </rPr>
      <t xml:space="preserve"> (EMA)</t>
    </r>
  </si>
  <si>
    <r>
      <t xml:space="preserve">Антитела к циклическому цитруллинированному пептиду </t>
    </r>
    <r>
      <rPr>
        <sz val="10"/>
        <rFont val="Times New Roman"/>
        <family val="1"/>
        <charset val="204"/>
      </rPr>
      <t>(АЦЦП)</t>
    </r>
  </si>
  <si>
    <r>
      <t>Антитела (IgA, IgM, IgG) к ткани  яичника</t>
    </r>
    <r>
      <rPr>
        <sz val="10"/>
        <rFont val="Times New Roman"/>
        <family val="1"/>
        <charset val="204"/>
      </rPr>
      <t xml:space="preserve">  (антиовариальные АТ)</t>
    </r>
  </si>
  <si>
    <r>
      <t xml:space="preserve">Антинуклеарный фактор </t>
    </r>
    <r>
      <rPr>
        <sz val="10"/>
        <rFont val="Times New Roman"/>
        <family val="1"/>
        <charset val="204"/>
      </rPr>
      <t>(АНФ)</t>
    </r>
  </si>
  <si>
    <r>
      <t xml:space="preserve">Антитела к тканевой трансглютаминазе </t>
    </r>
    <r>
      <rPr>
        <sz val="10"/>
        <rFont val="Times New Roman"/>
        <family val="1"/>
        <charset val="204"/>
      </rPr>
      <t>(anti- tissue transglutaminase IgA)</t>
    </r>
  </si>
  <si>
    <r>
      <t>Антитела к тканевой трансглютаминазе</t>
    </r>
    <r>
      <rPr>
        <sz val="10"/>
        <rFont val="Times New Roman"/>
        <family val="1"/>
        <charset val="204"/>
      </rPr>
      <t xml:space="preserve"> (anti- tissue transglutaminase IgG)</t>
    </r>
  </si>
  <si>
    <r>
      <t>Антитела к тирозин-фосфатазе</t>
    </r>
    <r>
      <rPr>
        <sz val="10"/>
        <rFont val="Times New Roman"/>
        <family val="1"/>
        <charset val="204"/>
      </rPr>
      <t xml:space="preserve"> (IA-2)</t>
    </r>
  </si>
  <si>
    <r>
      <t>Панель антител при аутоиммунных заболеваниях печени, иммуноблот</t>
    </r>
    <r>
      <rPr>
        <sz val="10"/>
        <rFont val="Times New Roman"/>
        <family val="1"/>
        <charset val="204"/>
      </rPr>
      <t xml:space="preserve"> (АМА-М2, М2-3Е, SP100, PML, GP210, LKM-1, LC-1, SLA/LP, SSA/RO-52)</t>
    </r>
  </si>
  <si>
    <r>
      <t xml:space="preserve">Антитела к асиалогликопротеиновому рецептору </t>
    </r>
    <r>
      <rPr>
        <sz val="10"/>
        <rFont val="Times New Roman"/>
        <family val="1"/>
        <charset val="204"/>
      </rPr>
      <t>(anti-ASGPR)</t>
    </r>
    <r>
      <rPr>
        <b/>
        <sz val="10"/>
        <rFont val="Times New Roman"/>
        <family val="1"/>
        <charset val="204"/>
      </rPr>
      <t xml:space="preserve"> IgG</t>
    </r>
  </si>
  <si>
    <r>
      <t xml:space="preserve">Антитела к стероидпродуцирующим клеткам репродуктивных тканей </t>
    </r>
    <r>
      <rPr>
        <sz val="10"/>
        <rFont val="Times New Roman"/>
        <family val="1"/>
        <charset val="204"/>
      </rPr>
      <t xml:space="preserve">(яичника и яичка) </t>
    </r>
  </si>
  <si>
    <r>
      <t xml:space="preserve">M-градиент сыворотки, скрининг </t>
    </r>
    <r>
      <rPr>
        <sz val="10"/>
        <rFont val="Times New Roman"/>
        <family val="1"/>
        <charset val="204"/>
      </rPr>
      <t>(Электрофорез сыворотки и иммунофиксация с поливалентной антисывороткой и количественной оценкой М-градиента)</t>
    </r>
  </si>
  <si>
    <r>
      <t xml:space="preserve">M-градиент сыворотки, типирование </t>
    </r>
    <r>
      <rPr>
        <sz val="10"/>
        <rFont val="Times New Roman"/>
        <family val="1"/>
        <charset val="204"/>
      </rPr>
      <t>(Электрофорез сыворотки крови и иммунофиксация с панелью антисывороток (IgG/A/M/каппа/лямбда) c количественной оценкой М-градиента)</t>
    </r>
  </si>
  <si>
    <r>
      <t xml:space="preserve">Диагностика буллезных дерматозов </t>
    </r>
    <r>
      <rPr>
        <sz val="10"/>
        <rFont val="Times New Roman"/>
        <family val="1"/>
        <charset val="204"/>
      </rPr>
      <t>(антитела к десмосомам эпидермиса, антитела к базальной мембране кожи)</t>
    </r>
  </si>
  <si>
    <r>
      <t xml:space="preserve">Серодиагностика аутоиммунного гастрита и пернициозной анемии </t>
    </r>
    <r>
      <rPr>
        <sz val="10"/>
        <rFont val="Times New Roman"/>
        <family val="1"/>
        <charset val="204"/>
      </rPr>
      <t>(Антитела к париетальным клеткам желудка, Антитела к внутреннему фактору Кастла, IgG)</t>
    </r>
  </si>
  <si>
    <r>
      <t>Серодиагностика болезни Крона и неспецифического язвенного колита</t>
    </r>
    <r>
      <rPr>
        <sz val="10"/>
        <rFont val="Times New Roman"/>
        <family val="1"/>
        <charset val="204"/>
      </rPr>
      <t xml:space="preserve"> (НЯК) (Антитела к цитоплазме нейтрофилов, Антитела к сахаромицетам, IgG, Антитела к сахаромицетам (ASCA), IgА, Антитела к цитоплазме нейтрофилов, IgA (АНЦА)</t>
    </r>
  </si>
  <si>
    <r>
      <t>Серологический скрининг целиакии</t>
    </r>
    <r>
      <rPr>
        <sz val="10"/>
        <rFont val="Times New Roman"/>
        <family val="1"/>
        <charset val="204"/>
      </rPr>
      <t xml:space="preserve"> (Антитела к деамидированным пептидам глиадина, IgG, Иммуноглобулины класса A (IgA), Антитела к эндомизию, IgA)</t>
    </r>
  </si>
  <si>
    <r>
      <t>Серологическая диагностика целиакии</t>
    </r>
    <r>
      <rPr>
        <sz val="10"/>
        <rFont val="Times New Roman"/>
        <family val="1"/>
        <charset val="204"/>
      </rPr>
      <t xml:space="preserve"> (Иммуноглобулины класса A (IgA), Антитела класса IgА к тканевой трансглютаминазе, Антитела класса IgG к тканевой трансглютаминазе, Антитела к эндомизию, IgA)</t>
    </r>
  </si>
  <si>
    <r>
      <t>Системная красная волчанка, обследование</t>
    </r>
    <r>
      <rPr>
        <sz val="10"/>
        <rFont val="Times New Roman"/>
        <family val="1"/>
        <charset val="204"/>
      </rPr>
      <t xml:space="preserve"> (АНФ, антитела к нуклеосомам, антитела к кардиолипину IgG и IgM) </t>
    </r>
  </si>
  <si>
    <r>
      <t xml:space="preserve">Дифференциальная диагностика системной красной волчанки (СКВ) и других ревматических заболеваний </t>
    </r>
    <r>
      <rPr>
        <sz val="10"/>
        <rFont val="Times New Roman"/>
        <family val="1"/>
        <charset val="204"/>
      </rPr>
      <t>(Антинуклеарный фактор на клеточной линии НЕр-2,Антитела к нуклеосомам)</t>
    </r>
  </si>
  <si>
    <r>
      <t xml:space="preserve">Диагностика вторичного антифосфолипидного синдрома </t>
    </r>
    <r>
      <rPr>
        <sz val="10"/>
        <rFont val="Times New Roman"/>
        <family val="1"/>
        <charset val="204"/>
      </rPr>
      <t>(Антитела к кардиолипину IgG, Антинуклеарный фактор (АНФ), Антитела к кардиолипину, IgM)</t>
    </r>
  </si>
  <si>
    <r>
      <t xml:space="preserve">Антифосфолипидный синдром, развернутое серологическое исследование </t>
    </r>
    <r>
      <rPr>
        <sz val="10"/>
        <rFont val="Times New Roman"/>
        <family val="1"/>
        <charset val="204"/>
      </rPr>
      <t>(Антитела к кардиолипину IgG, Антинуклеарный фактор (АНФ), Антитела к бета-2-гликопротеину 1, суммарные IgG, IgA, IgM, Антитела к кардиолипину, IgM)</t>
    </r>
  </si>
  <si>
    <r>
      <t xml:space="preserve">Диагностика гранулематозных васкулитов </t>
    </r>
    <r>
      <rPr>
        <sz val="10"/>
        <rFont val="Times New Roman"/>
        <family val="1"/>
        <charset val="204"/>
      </rPr>
      <t xml:space="preserve"> (АНЦА, АНФ)</t>
    </r>
  </si>
  <si>
    <r>
      <t xml:space="preserve">Диагностика быстропрогрессирующего гломерулонефрита </t>
    </r>
    <r>
      <rPr>
        <sz val="10"/>
        <rFont val="Times New Roman"/>
        <family val="1"/>
        <charset val="204"/>
      </rPr>
      <t xml:space="preserve"> (АНЦА, антитела к базальной мембране клубочка)</t>
    </r>
  </si>
  <si>
    <r>
      <t xml:space="preserve">«Диагностика аутоиммунного поражения почек» </t>
    </r>
    <r>
      <rPr>
        <sz val="10"/>
        <rFont val="Times New Roman"/>
        <family val="1"/>
        <charset val="204"/>
      </rPr>
      <t>(АНЦА, антитела к базальной мембране клубочка , АНФ)</t>
    </r>
  </si>
  <si>
    <r>
      <t>Воспалительные миокардиопатии</t>
    </r>
    <r>
      <rPr>
        <sz val="10"/>
        <rFont val="Times New Roman"/>
        <family val="1"/>
        <charset val="204"/>
      </rPr>
      <t xml:space="preserve"> (антитела к миокарду, антитела к митохондриям)</t>
    </r>
  </si>
  <si>
    <r>
      <t xml:space="preserve">Системная красная волчанка (СКВ), мониторинг развития процесса </t>
    </r>
    <r>
      <rPr>
        <sz val="10"/>
        <rFont val="Times New Roman"/>
        <family val="1"/>
        <charset val="204"/>
      </rPr>
      <t>(анти-дс-ДНК,   
Компоненты комплемента С3 и С4)</t>
    </r>
  </si>
  <si>
    <r>
      <t>ПСА</t>
    </r>
    <r>
      <rPr>
        <sz val="10"/>
        <rFont val="Times New Roman"/>
        <family val="1"/>
        <charset val="204"/>
      </rPr>
      <t xml:space="preserve"> (Простатический специфич. антиген)</t>
    </r>
  </si>
  <si>
    <r>
      <t xml:space="preserve">ПСА свободный </t>
    </r>
    <r>
      <rPr>
        <sz val="10"/>
        <rFont val="Times New Roman"/>
        <family val="1"/>
        <charset val="204"/>
      </rPr>
      <t>(выполняется только в составе 69 ОБС ОНКОРИСК мужской: предстательная железа)</t>
    </r>
  </si>
  <si>
    <r>
      <t xml:space="preserve">РЭА </t>
    </r>
    <r>
      <rPr>
        <sz val="10"/>
        <rFont val="Times New Roman"/>
        <family val="1"/>
        <charset val="204"/>
      </rPr>
      <t>(Раково-эмбриональный антиген )</t>
    </r>
  </si>
  <si>
    <r>
      <t xml:space="preserve">Бета-2-микроглобулин (в крови) </t>
    </r>
    <r>
      <rPr>
        <sz val="10"/>
        <rFont val="Times New Roman"/>
        <family val="1"/>
        <charset val="204"/>
      </rPr>
      <t>(диагностика миелом)</t>
    </r>
  </si>
  <si>
    <r>
      <t>UBC</t>
    </r>
    <r>
      <rPr>
        <sz val="10"/>
        <rFont val="Times New Roman"/>
        <family val="1"/>
        <charset val="204"/>
      </rPr>
      <t xml:space="preserve"> (Антиген рака мочевого пузыря, исследование растворимых фрагментов цитокератинов 8 и 18 в моче)</t>
    </r>
  </si>
  <si>
    <r>
      <t>Оценка здоровья простаты</t>
    </r>
    <r>
      <rPr>
        <sz val="10"/>
        <rFont val="Times New Roman"/>
        <family val="1"/>
        <charset val="204"/>
      </rPr>
      <t xml:space="preserve"> (ПСА, ПСА свободный, [-2]-про-ПСА, % отношение ПСА свободный/ ПСА, Индекс здоровья простаты Технология Beckman Coulter)</t>
    </r>
  </si>
  <si>
    <r>
      <t>Дезоксипиридинолин</t>
    </r>
    <r>
      <rPr>
        <sz val="10"/>
        <rFont val="Times New Roman"/>
        <family val="1"/>
        <charset val="204"/>
      </rPr>
      <t xml:space="preserve"> (ДПИД - в утренней порции мочи)</t>
    </r>
  </si>
  <si>
    <r>
      <t xml:space="preserve">Сифилис иммуноблот  IgG </t>
    </r>
    <r>
      <rPr>
        <sz val="10"/>
        <rFont val="Times New Roman"/>
        <family val="1"/>
        <charset val="204"/>
      </rPr>
      <t>(anti-Treponema pallidum IgG immunoblot)</t>
    </r>
  </si>
  <si>
    <r>
      <t>Сифилис иммуноблот  IgM</t>
    </r>
    <r>
      <rPr>
        <sz val="10"/>
        <rFont val="Times New Roman"/>
        <family val="1"/>
        <charset val="204"/>
      </rPr>
      <t xml:space="preserve"> (anti-Treponema pallidum IgM immunoblot)</t>
    </r>
  </si>
  <si>
    <r>
      <t>HBsAg, количеств</t>
    </r>
    <r>
      <rPr>
        <sz val="10"/>
        <rFont val="Times New Roman"/>
        <family val="1"/>
        <charset val="204"/>
      </rPr>
      <t xml:space="preserve">.(поверхностный антиген вируса гепатита B, «австралийский» антиген) </t>
    </r>
  </si>
  <si>
    <r>
      <t xml:space="preserve">Авидность IgG-антител к вирусу простого герпеса 1 и 2 типов </t>
    </r>
    <r>
      <rPr>
        <sz val="10"/>
        <rFont val="Times New Roman"/>
        <family val="1"/>
        <charset val="204"/>
      </rPr>
      <t>(Avidity anti-HSV-1, 2 IgG)</t>
    </r>
  </si>
  <si>
    <r>
      <t xml:space="preserve">Chlamydia trachomatis IgM </t>
    </r>
    <r>
      <rPr>
        <sz val="10"/>
        <rFont val="Times New Roman"/>
        <family val="1"/>
        <charset val="204"/>
      </rPr>
      <t>(с указанием титра антител)</t>
    </r>
  </si>
  <si>
    <r>
      <t xml:space="preserve">Anti-cHSP60-IgG </t>
    </r>
    <r>
      <rPr>
        <sz val="10"/>
        <rFont val="Times New Roman"/>
        <family val="1"/>
        <charset val="204"/>
      </rPr>
      <t>(Антитела класса IgG к белку теплового шока Chlamydia trachomatis)</t>
    </r>
  </si>
  <si>
    <r>
      <t>Антитела класса IgM к Mycoplasma hominis</t>
    </r>
    <r>
      <rPr>
        <sz val="10"/>
        <rFont val="Times New Roman"/>
        <family val="1"/>
        <charset val="204"/>
      </rPr>
      <t xml:space="preserve"> (anti-Mycoplasma hominis IgM)</t>
    </r>
  </si>
  <si>
    <r>
      <t xml:space="preserve">Антитела класса IgG к Mycoplasma hominis </t>
    </r>
    <r>
      <rPr>
        <sz val="10"/>
        <rFont val="Times New Roman"/>
        <family val="1"/>
        <charset val="204"/>
      </rPr>
      <t>(anti-Mycoplasma hominis IgG)</t>
    </r>
  </si>
  <si>
    <r>
      <t>Антитела класса IgG к Borrelia burgdorferi, выявляемые методом иммуноблоттинга (</t>
    </r>
    <r>
      <rPr>
        <sz val="10"/>
        <rFont val="Times New Roman"/>
        <family val="1"/>
        <charset val="204"/>
      </rPr>
      <t>Anti-Borrelia burgdorferi IgG, Immunoblot)</t>
    </r>
  </si>
  <si>
    <r>
      <t>Боррелии, антитела класса IgM методом Вестерн-блота</t>
    </r>
    <r>
      <rPr>
        <sz val="10"/>
        <rFont val="Times New Roman"/>
        <family val="1"/>
        <charset val="204"/>
      </rPr>
      <t xml:space="preserve"> (anti-Borrelia IgM, Western blot)</t>
    </r>
  </si>
  <si>
    <r>
      <t xml:space="preserve">Клиренс по эндогенному креатинину (Проба Реберга) </t>
    </r>
    <r>
      <rPr>
        <sz val="10"/>
        <rFont val="Times New Roman"/>
        <family val="1"/>
        <charset val="204"/>
      </rPr>
      <t>(РАСЧЁТНЫЙ ТЕСТ! Необходимы доп. тесты: креатинин кровь и моча (тесты №22, №110)</t>
    </r>
  </si>
  <si>
    <r>
      <t>Спермограмма</t>
    </r>
    <r>
      <rPr>
        <sz val="10"/>
        <rFont val="Times New Roman"/>
        <family val="1"/>
        <charset val="204"/>
      </rPr>
      <t xml:space="preserve"> (доставка материала в лабораторию - самостоятельно)</t>
    </r>
  </si>
  <si>
    <r>
      <t xml:space="preserve">Аденовирус, антиген </t>
    </r>
    <r>
      <rPr>
        <sz val="10"/>
        <rFont val="Times New Roman"/>
        <family val="1"/>
        <charset val="204"/>
      </rPr>
      <t xml:space="preserve">(Adenovirus, antigen) </t>
    </r>
  </si>
  <si>
    <r>
      <t xml:space="preserve">Криптоспоридии парвум, антиген </t>
    </r>
    <r>
      <rPr>
        <sz val="10"/>
        <rFont val="Times New Roman"/>
        <family val="1"/>
        <charset val="204"/>
      </rPr>
      <t xml:space="preserve">(Cryptosporidium parvum, antigen) </t>
    </r>
  </si>
  <si>
    <r>
      <t xml:space="preserve">Лямблии, антиген </t>
    </r>
    <r>
      <rPr>
        <sz val="10"/>
        <rFont val="Times New Roman"/>
        <family val="1"/>
        <charset val="204"/>
      </rPr>
      <t xml:space="preserve">(Giardia Liamblia, antigen) </t>
    </r>
  </si>
  <si>
    <r>
      <t>Хеликобактер пилори, антиген</t>
    </r>
    <r>
      <rPr>
        <sz val="10"/>
        <rFont val="Times New Roman"/>
        <family val="1"/>
        <charset val="204"/>
      </rPr>
      <t xml:space="preserve"> (H. pylori, antigen) </t>
    </r>
  </si>
  <si>
    <r>
      <t xml:space="preserve">E. coli O157:H7, антиген </t>
    </r>
    <r>
      <rPr>
        <sz val="10"/>
        <rFont val="Times New Roman"/>
        <family val="1"/>
        <charset val="204"/>
      </rPr>
      <t xml:space="preserve">(E. coli O 157:H7, antigen) </t>
    </r>
  </si>
  <si>
    <r>
      <t xml:space="preserve">Наркотики и психотропные вещества - скрининг </t>
    </r>
    <r>
      <rPr>
        <sz val="10"/>
        <rFont val="Times New Roman"/>
        <family val="1"/>
        <charset val="204"/>
      </rPr>
      <t>(анализ мочи на опиаты, амфетамин, метамфетамин, кокаин, каннабиноиды  и их метаболиты)</t>
    </r>
  </si>
  <si>
    <r>
      <t xml:space="preserve">"Вредные привычки" </t>
    </r>
    <r>
      <rPr>
        <sz val="10"/>
        <rFont val="Times New Roman"/>
        <family val="1"/>
        <charset val="204"/>
      </rPr>
      <t>Анализ мочи на никотин, психотропные и наркотические вещества, психоактивные лекарственные препараты (морфин, метадон, трамадон, метамфетамин, амфетамин, экстази-MDMA, фенциклидин, кокаин, D-пропоксифен, марихуана-канабиноиды - 11-нор-Δ9 тетрагидроканнабинол-9-карбоновая кислота ТНСА, фенобарбитал, циклобарбитал, барбамил, амобарбитал, бутабарбитал, секобарбитал, феназепам, диазепам, нордиазепам, оксазепам, темазепам,  а-гидроксиальпразолам, кодеин, кофеин, метаквалон и пр.)</t>
    </r>
  </si>
  <si>
    <r>
      <t xml:space="preserve">Вирус гепатита C </t>
    </r>
    <r>
      <rPr>
        <sz val="10"/>
        <rFont val="Times New Roman"/>
        <family val="1"/>
        <charset val="204"/>
      </rPr>
      <t>(генотипы 1а, 1b, 2a, 2b, 2c, 2i, 3, 4, 5a, 6)</t>
    </r>
  </si>
  <si>
    <r>
      <t xml:space="preserve">Вирус гепатита С </t>
    </r>
    <r>
      <rPr>
        <sz val="10"/>
        <rFont val="Times New Roman"/>
        <family val="1"/>
        <charset val="204"/>
      </rPr>
      <t>(тест-системы Hoffman-La-Roche) (генотипы 1, 2, 3, 4, 5, 6)</t>
    </r>
  </si>
  <si>
    <r>
      <t>Вирус гепатита С</t>
    </r>
    <r>
      <rPr>
        <sz val="10"/>
        <rFont val="Times New Roman"/>
        <family val="1"/>
        <charset val="204"/>
      </rPr>
      <t xml:space="preserve"> (субтипы 1a и 1b), 2, 3 (субтипы а/b)</t>
    </r>
  </si>
  <si>
    <r>
      <t xml:space="preserve">Вирус гепатита С </t>
    </r>
    <r>
      <rPr>
        <sz val="10"/>
        <rFont val="Times New Roman"/>
        <family val="1"/>
        <charset val="204"/>
      </rPr>
      <t xml:space="preserve"> (генотип 1, 2, 3) </t>
    </r>
  </si>
  <si>
    <r>
      <t>Количественное определение РНК вируса гепатита С (HCV) методом ПЦР</t>
    </r>
    <r>
      <rPr>
        <sz val="10"/>
        <rFont val="Times New Roman"/>
        <family val="1"/>
        <charset val="204"/>
      </rPr>
      <t xml:space="preserve"> (вирусная нагрузка) (генотипы: 1а, 1b, 2a, 2b, 2c, 2i, 3, 4, 5a, 6)</t>
    </r>
  </si>
  <si>
    <r>
      <t xml:space="preserve">Вирус гепатита С (ВГС), РНК, ультрачувствительный тест </t>
    </r>
    <r>
      <rPr>
        <sz val="10"/>
        <rFont val="Times New Roman"/>
        <family val="1"/>
        <charset val="204"/>
      </rPr>
      <t>(субтипы 1a, 1b, 2a, 2b, 2c, 2i, 3, 4, 5a, 6)</t>
    </r>
  </si>
  <si>
    <r>
      <t xml:space="preserve">Острые кишечные инфекции, ПЦР-скрининг восьми бактериальных и вирусных возбудителей острых кишечных инфекций </t>
    </r>
    <r>
      <rPr>
        <sz val="10"/>
        <rFont val="Times New Roman"/>
        <family val="1"/>
        <charset val="204"/>
      </rPr>
      <t>(Shigella spp./Escherichia coli (Enteroinvasive Escherichia coli), Salmonella spp., Campilobacter spp., Adenovirus F, Rotavirus A, Norovirus GII,Astrovirus)</t>
    </r>
  </si>
  <si>
    <r>
      <t>Скрининг микрофлоры урогенитального тракта. Фемофлор Скрин.</t>
    </r>
    <r>
      <rPr>
        <sz val="10"/>
        <rFont val="Times New Roman"/>
        <family val="1"/>
        <charset val="204"/>
      </rPr>
      <t xml:space="preserve">, общая бактериальная масса (ОБМ), микоплазмы (Mycoplasma hominis, Ureaplasma spp.), дрожжеподобные грибы (Candida spp.) – абсолютные значения;нормофлора (Lactobacillus spp.), облигатно-анаэробные микроорганизмы Gardnerella vaginalis/ Prevotella spp. – относительные количества генетически родственных групп микроорганизмов в ОБМ; идентификация патогенов (Chlamydia trachomatis, Trichomonas vaginalis, Neisseria gonorrhoeae, Mycoplasma genitalium, CMV, HSV-1, HSV-2). </t>
    </r>
  </si>
  <si>
    <r>
      <t xml:space="preserve"> "Выявление возбудителей ИППП (7+КВМ)" </t>
    </r>
    <r>
      <rPr>
        <sz val="10"/>
        <rFont val="Times New Roman"/>
        <family val="1"/>
        <charset val="204"/>
      </rPr>
      <t>КВМ (контроль взятия материала), определение ДНК (соскоб). 
Хламидия (Chlamydia trachomatis), определение ДНК (соскоб), Гонококк (Neisseria gonorrhoeae), определение ДНК (соскоб),Трихомонада (Trichomonas vaginalis), определение ДНК (соскоб), Микоплазма (Mycoplasma genitalium), определение ДНК (соскоб), Вирус простого герпеса 1 типа (HSV 1), определение ДНК (соскоб), Вирус простого герпеса 2 типа (HSV 2), определение ДНК (соскоб), Цитомегаловирус (CMV), определение ДНК (соскоб)</t>
    </r>
  </si>
  <si>
    <r>
      <t>Исследование биоценоза урогенитального тракта. Фемофлор 8.</t>
    </r>
    <r>
      <rPr>
        <sz val="10"/>
        <rFont val="Times New Roman"/>
        <family val="1"/>
        <charset val="204"/>
      </rPr>
      <t xml:space="preserve">, ОБМ (общая бактериальная масса), микоплазмы (Mycoplasma hominis), дрожжеподобные грибы (Candida spp.) – абсолютные значения; нормофлора (Lactobacillus spp.), факультативно-анаэробные (Enterobacterium spp., Streptococcus spp.,), облигатно-анаэробные микроорганизмы (Gardnerella vaginalis/Prevotella bivia/Porphyromonas spp., Eubacterium spp.) – относительные количества генетически родственных групп микроорганизмов в ОБМ; идентификация патогенов (Mycoplasma genitalium).  </t>
    </r>
    <r>
      <rPr>
        <b/>
        <sz val="10"/>
        <rFont val="Times New Roman"/>
        <family val="1"/>
        <charset val="204"/>
      </rPr>
      <t xml:space="preserve">                                                                                                                                                                                                                                                                                                                                                                                           </t>
    </r>
  </si>
  <si>
    <r>
      <t xml:space="preserve">Исследование биоценоза урогенитального тракта. Фемофлор 16. </t>
    </r>
    <r>
      <rPr>
        <sz val="10"/>
        <rFont val="Times New Roman"/>
        <family val="1"/>
        <charset val="204"/>
      </rPr>
      <t>ОБМ (общая бактериальная масса), микоплазмы (Mycoplasma hominis, Ureaplasma spp.), дрожжеподобные грибы (Candida spp.) – абсолютные значения; нормофлора (Lactobacillus spp.), факультативно-анаэробные (Enterobacterium spp., Streptococcus spp., Staphylococcus spp.), облигатно-анаэробные микроорганизмы (Gardnerella vaginalis/Prevotella bivia/Porphyromonas spp., Eubacterium spp., Sneathia spp./Leptotrichia spp./Fusobacterium spp., Megasphaera spp./Veillonella spp./Dialister spp., Lachnobacterium spp./Clostridium spp., Mobiluncus spp./Corinebacterium spp., Peptostreptococcus spp., Atopobium vaginae) – относительные количества генетически родственных групп микроорганизмов в ОБМ;идентификация патогенов (Mycoplasma genitalium).</t>
    </r>
    <r>
      <rPr>
        <b/>
        <sz val="10"/>
        <rFont val="Times New Roman"/>
        <family val="1"/>
        <charset val="204"/>
      </rPr>
      <t xml:space="preserve">                                                                                                                                                                                                                                                                                                                                                                                            </t>
    </r>
  </si>
  <si>
    <r>
      <t>Комплексное исследование микрофлоры урогенитального тракта</t>
    </r>
    <r>
      <rPr>
        <sz val="10"/>
        <rFont val="Times New Roman"/>
        <family val="1"/>
        <charset val="204"/>
      </rPr>
      <t xml:space="preserve"> (определение ДНК Lactobasillus spp., ОБМ (общая бактериальная масса), ДНК Gardnerella vaginalis, Atopobium vaginae, Prevotella spp., Leptotrichia amnionii group, Chlamydia trachomatis, Neisseria gonorrhoeae, Trichomonas vaginalis, Mycoplasma genitalium, Ureaplasma urеalyticum, Ureaplasma parvum, Mycoplasma hominis, Candida albicans, Candida krusei, Candida glabrata, Candida parapsilosis, Candida tropicalis, Candida famata, Candida guillermondii, общей ДНК грибов (Fungi) и ДНК человека (КВМ))</t>
    </r>
  </si>
  <si>
    <r>
      <t>Кандидоз, скрининг и типирование</t>
    </r>
    <r>
      <rPr>
        <sz val="10"/>
        <rFont val="Times New Roman"/>
        <family val="1"/>
        <charset val="204"/>
      </rPr>
      <t xml:space="preserve"> (определение общей ДНК грибов (Fungi), ДНК  Candida albicans. Типирование грибов рода кандида : Candida krusei, Candida glabrata, Candida parapsilosis, Candida tropicalis, Candida famata, Candida guillermondii)</t>
    </r>
  </si>
  <si>
    <r>
      <t>Кандидоз скрининг</t>
    </r>
    <r>
      <rPr>
        <sz val="10"/>
        <rFont val="Times New Roman"/>
        <family val="1"/>
        <charset val="204"/>
      </rPr>
      <t xml:space="preserve"> (определение  общей ДНК грибов (Fungi), ДНК  Candida albicans)</t>
    </r>
  </si>
  <si>
    <r>
      <t>Кандидоз типирование</t>
    </r>
    <r>
      <rPr>
        <sz val="10"/>
        <rFont val="Times New Roman"/>
        <family val="1"/>
        <charset val="204"/>
      </rPr>
      <t xml:space="preserve"> (определение ДНК грибов рода кандида: Candida krusei, Candida glabrata, Candida parapsilosis, Candida  tropicalis, Candida famata, Candida guillermondii)</t>
    </r>
  </si>
  <si>
    <r>
      <t xml:space="preserve">Выявление возбудителей ИППП(4+КВМ) </t>
    </r>
    <r>
      <rPr>
        <sz val="10"/>
        <rFont val="Times New Roman"/>
        <family val="1"/>
        <charset val="204"/>
      </rPr>
      <t>(определение ДНК Chlamydia trachomatis, Neisseria gonorrhoeae, Trichomonas vaginalis, Mycoplasma genitalium, ДНК (КВМ))</t>
    </r>
  </si>
  <si>
    <r>
      <t xml:space="preserve">Условно - патогенные микоплазмы (урогенитальный скрининг) </t>
    </r>
    <r>
      <rPr>
        <sz val="10"/>
        <rFont val="Times New Roman"/>
        <family val="1"/>
        <charset val="204"/>
      </rPr>
      <t>(определение ДНК Ureaplasma urеalyticum, Ureaplasma parvum, Mycoplasma hominis, ДНК человека (КВМ))</t>
    </r>
  </si>
  <si>
    <r>
      <t xml:space="preserve">Условно-патогенные микоплазмы (мониторинг эффективности лечения) </t>
    </r>
    <r>
      <rPr>
        <sz val="10"/>
        <rFont val="Times New Roman"/>
        <family val="1"/>
        <charset val="204"/>
      </rPr>
      <t>(отдельное определение ДНК Ureaplasma urеalyticum, ДНК человека (КВМ))</t>
    </r>
  </si>
  <si>
    <r>
      <t xml:space="preserve">Условно-патогенные микоплазмы (мониторинг эффективности лечения) </t>
    </r>
    <r>
      <rPr>
        <sz val="10"/>
        <rFont val="Times New Roman"/>
        <family val="1"/>
        <charset val="204"/>
      </rPr>
      <t>(отдельное определение ДНК Ureaplasma parvum, ДНК человека (КВМ))</t>
    </r>
  </si>
  <si>
    <r>
      <t xml:space="preserve">Условно-патогенные микоплазмы (мониторинг эффективности лечения) </t>
    </r>
    <r>
      <rPr>
        <sz val="10"/>
        <rFont val="Times New Roman"/>
        <family val="1"/>
        <charset val="204"/>
      </rPr>
      <t>(отдельное определение ДНК Mycoplasma hominis, ДНК человека (КВМ))</t>
    </r>
  </si>
  <si>
    <r>
      <t xml:space="preserve">Цитологическое исследование материала, полученного при хирургических операциях </t>
    </r>
    <r>
      <rPr>
        <sz val="10"/>
        <rFont val="Times New Roman"/>
        <family val="1"/>
        <charset val="204"/>
      </rPr>
      <t>(соскобы, отпечатки, перепечатки, скарификаты, полученные в ходе хирургических операций)</t>
    </r>
  </si>
  <si>
    <r>
      <t xml:space="preserve">Исследование соскобов и отпечатков с поверхности кожи </t>
    </r>
    <r>
      <rPr>
        <sz val="10"/>
        <rFont val="Times New Roman"/>
        <family val="1"/>
        <charset val="204"/>
      </rPr>
      <t>(кроме иссл. на грибы)</t>
    </r>
    <r>
      <rPr>
        <b/>
        <sz val="10"/>
        <rFont val="Times New Roman"/>
        <family val="1"/>
        <charset val="204"/>
      </rPr>
      <t xml:space="preserve"> и слизистых </t>
    </r>
    <r>
      <rPr>
        <sz val="10"/>
        <rFont val="Times New Roman"/>
        <family val="1"/>
        <charset val="204"/>
      </rPr>
      <t>(в том числе соскобы из влагалища)</t>
    </r>
  </si>
  <si>
    <r>
      <t>Исследование пунктатов других органов и тканей</t>
    </r>
    <r>
      <rPr>
        <sz val="10"/>
        <rFont val="Times New Roman"/>
        <family val="1"/>
        <charset val="204"/>
      </rPr>
      <t xml:space="preserve"> (печень, почки, лёгкие, забрюшинные опухоли, опухоли средостения, щитовидная железа, предстательная железа, яичко, яичники, лимфатические узлы, миндалины, мягкие ткани, кости, кроме костного мозга)</t>
    </r>
  </si>
  <si>
    <r>
      <t xml:space="preserve">Исследование соскобов (мазков) со слизистой оболочки полости носа, в том числе на наличие эозинофилов </t>
    </r>
    <r>
      <rPr>
        <sz val="10"/>
        <rFont val="Times New Roman"/>
        <family val="1"/>
        <charset val="204"/>
      </rPr>
      <t>(Риноцитограмма, назальный секрет)(1 локализация)</t>
    </r>
  </si>
  <si>
    <r>
      <t>Цитологическое исследование биоматериала шейки матки</t>
    </r>
    <r>
      <rPr>
        <sz val="10"/>
        <rFont val="Times New Roman"/>
        <family val="1"/>
        <charset val="204"/>
      </rPr>
      <t xml:space="preserve"> (окраска по Папаниколау, Рар-тест)</t>
    </r>
  </si>
  <si>
    <r>
      <t xml:space="preserve">Цитологическое исследование биоматериала различных локализаций, кроме шейки матки </t>
    </r>
    <r>
      <rPr>
        <sz val="10"/>
        <rFont val="Times New Roman"/>
        <family val="1"/>
        <charset val="204"/>
      </rPr>
      <t>(окраска по Папаниколау, Рар-тест)</t>
    </r>
  </si>
  <si>
    <r>
      <t xml:space="preserve">Гистохимическое исследование </t>
    </r>
    <r>
      <rPr>
        <sz val="10"/>
        <rFont val="Times New Roman"/>
        <family val="1"/>
        <charset val="204"/>
      </rPr>
      <t>(Helicobacter pylori, слизь)</t>
    </r>
  </si>
  <si>
    <r>
      <t xml:space="preserve">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t>
    </r>
    <r>
      <rPr>
        <sz val="10"/>
        <rFont val="Times New Roman"/>
        <family val="1"/>
        <charset val="204"/>
      </rPr>
      <t>Биоматериал, фиксированный в формалиновом буфере</t>
    </r>
  </si>
  <si>
    <r>
      <t xml:space="preserve">533ИГХ 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t>
    </r>
    <r>
      <rPr>
        <sz val="10"/>
        <rFont val="Times New Roman"/>
        <family val="1"/>
        <charset val="204"/>
      </rPr>
      <t xml:space="preserve">Биоматериал, фиксированный в парафиновом блоке. </t>
    </r>
  </si>
  <si>
    <r>
      <t>ИГХ Ki-67 (MIB-1) экспрессия, иммуногистохимическое исследование</t>
    </r>
    <r>
      <rPr>
        <sz val="10"/>
        <rFont val="Times New Roman"/>
        <family val="1"/>
        <charset val="204"/>
      </rPr>
      <t xml:space="preserve"> (оценка пролиферативной активности по экспрессии Ki-67 (MIB-1) (флакон с раствором формалина (HISTOPOT)</t>
    </r>
  </si>
  <si>
    <r>
      <t xml:space="preserve">HER2/neu экспрессия </t>
    </r>
    <r>
      <rPr>
        <sz val="10"/>
        <rFont val="Times New Roman"/>
        <family val="1"/>
        <charset val="204"/>
      </rPr>
      <t>(HER2-статус, иммуногистохимическое исследование, ИГХ; HER2 status immunohistochemistry, IHC (флакон с раствором формалина (HISTOPOT)</t>
    </r>
  </si>
  <si>
    <r>
      <t xml:space="preserve">HER2/neu экспрессия </t>
    </r>
    <r>
      <rPr>
        <sz val="10"/>
        <rFont val="Times New Roman"/>
        <family val="1"/>
        <charset val="204"/>
      </rPr>
      <t>(HER2-статус, иммуногистохимическое исследование, ИГХ; HER2 status immunohistochemistry, IHC (парафиновый блок)</t>
    </r>
  </si>
  <si>
    <r>
      <t xml:space="preserve">Определение HER2 статуса опухоли методом иммунофлуоресцентной гибридизации in situ (FISH) </t>
    </r>
    <r>
      <rPr>
        <sz val="10"/>
        <rFont val="Times New Roman"/>
        <family val="1"/>
        <charset val="204"/>
      </rPr>
      <t>(парафиновый блок)</t>
    </r>
  </si>
  <si>
    <r>
      <t>Иммуногистохимическая диагностика хронического эндометрита – выявление плазматических клеток (CD138)</t>
    </r>
    <r>
      <rPr>
        <sz val="10"/>
        <rFont val="Times New Roman"/>
        <family val="1"/>
        <charset val="204"/>
      </rPr>
      <t xml:space="preserve"> (флакон с раствором формалина (HISTOPOT)</t>
    </r>
  </si>
  <si>
    <r>
      <t xml:space="preserve">Иммуногистохимическая диагностика хронического эндометрита – выявление плазматических клеток </t>
    </r>
    <r>
      <rPr>
        <sz val="10"/>
        <rFont val="Times New Roman"/>
        <family val="1"/>
        <charset val="204"/>
      </rPr>
      <t>(CD138) (парафиновый блок)</t>
    </r>
  </si>
  <si>
    <r>
      <t>Иммуногистохимическое исследование маркера ранней диагностики дисплазии с высокой степенью риска озлокачествления: p16INK4a</t>
    </r>
    <r>
      <rPr>
        <sz val="10"/>
        <rFont val="Times New Roman"/>
        <family val="1"/>
        <charset val="204"/>
      </rPr>
      <t xml:space="preserve"> (флакон с раствором формалина (HISTOPOT) </t>
    </r>
  </si>
  <si>
    <r>
      <t>Иммуногистохимическое исследование маркера ранней диагностики дисплазии с высокой степенью риска озлокачествления: p16INK4a</t>
    </r>
    <r>
      <rPr>
        <sz val="10"/>
        <rFont val="Times New Roman"/>
        <family val="1"/>
        <charset val="204"/>
      </rPr>
      <t xml:space="preserve"> (парафиновый блок)</t>
    </r>
  </si>
  <si>
    <r>
      <t xml:space="preserve">Иммуногистохимическое (ИГХ) исследование: диагностика лимфопролиферативных заболеваний </t>
    </r>
    <r>
      <rPr>
        <sz val="10"/>
        <rFont val="Times New Roman"/>
        <family val="1"/>
        <charset val="204"/>
      </rPr>
      <t>(парафиновый блок)</t>
    </r>
  </si>
  <si>
    <r>
      <t xml:space="preserve">Иммуногистохимическое (ИГХ) исследование: диагностика лимфопролиферативных заболеваний </t>
    </r>
    <r>
      <rPr>
        <sz val="10"/>
        <rFont val="Times New Roman"/>
        <family val="1"/>
        <charset val="204"/>
      </rPr>
      <t>(контейнер Histopot с биоматериалом в растворе формалина)</t>
    </r>
  </si>
  <si>
    <r>
      <t xml:space="preserve">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t>
    </r>
    <r>
      <rPr>
        <sz val="10"/>
        <rFont val="Times New Roman"/>
        <family val="1"/>
        <charset val="204"/>
      </rPr>
      <t>(парафиновый блок)</t>
    </r>
  </si>
  <si>
    <r>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t>
    </r>
    <r>
      <rPr>
        <sz val="10"/>
        <rFont val="Times New Roman"/>
        <family val="1"/>
        <charset val="204"/>
      </rPr>
      <t xml:space="preserve"> (контейнер Histopot с биоматериалом в растворе формалина)</t>
    </r>
  </si>
  <si>
    <r>
      <t>ИГХ Ki-67 (MIB-1) экспрессия, иммуногистохимическое исследование (оценка пролиферативной активности по экспрессии Ki-67 (MIB-1)</t>
    </r>
    <r>
      <rPr>
        <sz val="10"/>
        <rFont val="Times New Roman"/>
        <family val="1"/>
        <charset val="204"/>
      </rPr>
      <t xml:space="preserve"> (парафиновый блок)</t>
    </r>
  </si>
  <si>
    <r>
      <t xml:space="preserve">Рак молочной железы — комплексный ммуногистохимический профиль  </t>
    </r>
    <r>
      <rPr>
        <sz val="10"/>
        <rFont val="Times New Roman"/>
        <family val="1"/>
        <charset val="204"/>
      </rPr>
      <t>(флакон с раствором формалина (HISTOPOT)</t>
    </r>
  </si>
  <si>
    <r>
      <t xml:space="preserve">Рак молочной железы — комплексный ммуногистохимический профиль </t>
    </r>
    <r>
      <rPr>
        <sz val="10"/>
        <rFont val="Times New Roman"/>
        <family val="1"/>
        <charset val="204"/>
      </rPr>
      <t>(парафиновый блок)</t>
    </r>
  </si>
  <si>
    <r>
      <t>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t>
    </r>
    <r>
      <rPr>
        <sz val="10"/>
        <rFont val="Times New Roman"/>
        <family val="1"/>
        <charset val="204"/>
      </rPr>
      <t xml:space="preserve"> (флакон с раствором формалина (HISTOPOT)</t>
    </r>
  </si>
  <si>
    <r>
      <t>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t>
    </r>
    <r>
      <rPr>
        <sz val="10"/>
        <rFont val="Times New Roman"/>
        <family val="1"/>
        <charset val="204"/>
      </rPr>
      <t xml:space="preserve"> (парафиновый блок)</t>
    </r>
  </si>
  <si>
    <r>
      <t xml:space="preserve">Посев отделяемого ротоглотки на бордетеллы (Bordetella pertussis, коклюш).  </t>
    </r>
    <r>
      <rPr>
        <sz val="10"/>
        <rFont val="Times New Roman"/>
        <family val="1"/>
        <charset val="204"/>
      </rPr>
      <t>(Bordetella pertussis, Nasopharyngeal Culture. Bacteria Identification)</t>
    </r>
  </si>
  <si>
    <r>
      <t xml:space="preserve">Исследование кариотипа </t>
    </r>
    <r>
      <rPr>
        <sz val="10"/>
        <rFont val="Times New Roman"/>
        <family val="1"/>
        <charset val="204"/>
      </rPr>
      <t>(Количественные и структурные аномалии хромосом)</t>
    </r>
    <r>
      <rPr>
        <b/>
        <sz val="10"/>
        <rFont val="Times New Roman"/>
        <family val="1"/>
        <charset val="204"/>
      </rPr>
      <t xml:space="preserve"> с обязательной выдачей кариограммы</t>
    </r>
  </si>
  <si>
    <r>
      <t>Подготовка к операции</t>
    </r>
    <r>
      <rPr>
        <sz val="10"/>
        <rFont val="Times New Roman"/>
        <family val="1"/>
        <charset val="204"/>
      </rPr>
      <t xml:space="preserve"> (Генетические факторы риска послеоперационной тромбоэмболии)</t>
    </r>
  </si>
  <si>
    <r>
      <t xml:space="preserve">Артериальная гипертензия (полная панель) </t>
    </r>
    <r>
      <rPr>
        <sz val="10"/>
        <rFont val="Times New Roman"/>
        <family val="1"/>
        <charset val="204"/>
      </rPr>
      <t>(Генетические факторы риска развития артериальной гипертензии. Анализ наличия полиморфизмов в генах ангиотензинпревращающего фермента, ангиотензиногена и NO-синтетазы)</t>
    </r>
  </si>
  <si>
    <r>
      <t xml:space="preserve">Артериальная гипертензия, связанная с нарушениями в ренинангиотензиновой системе </t>
    </r>
    <r>
      <rPr>
        <sz val="10"/>
        <rFont val="Times New Roman"/>
        <family val="1"/>
        <charset val="204"/>
      </rPr>
      <t xml:space="preserve">(Генетические факторы риска развития артериальной гипертензии, нарушения вазоконструкции. Анализ наличия полиморфизмов в генах ангиотензинпревращающего фермента и ангиотензиногена, ACE, AGT)
</t>
    </r>
  </si>
  <si>
    <r>
      <t xml:space="preserve">Артериальная гипертензия, связанная с нарушениями в работе эндотелиальной NO-синтазы </t>
    </r>
    <r>
      <rPr>
        <sz val="10"/>
        <rFont val="Times New Roman"/>
        <family val="1"/>
        <charset val="204"/>
      </rPr>
      <t xml:space="preserve">(Генетический фактор риска артериальной гипертензии, нарушения вазодилетации и ИБС. Анализ наличия полиморфизма в гене NO-синтазы)
</t>
    </r>
  </si>
  <si>
    <r>
      <t>Артериальная гипертензия, связанная с нарушениями в работе эндотелиальной NO-синтазы (без заключения врача)</t>
    </r>
    <r>
      <rPr>
        <sz val="10"/>
        <rFont val="Times New Roman"/>
        <family val="1"/>
        <charset val="204"/>
      </rPr>
      <t xml:space="preserve">
</t>
    </r>
  </si>
  <si>
    <r>
      <t xml:space="preserve">Гипергомоцистеинемия </t>
    </r>
    <r>
      <rPr>
        <sz val="10"/>
        <rFont val="Times New Roman"/>
        <family val="1"/>
        <charset val="204"/>
      </rPr>
      <t>(Генетические факторы риска нарушения фолатного цикла. Анализ наличия полиморфизмов в генах ферментов реакций фолатного цикла, MTHFR, MTRR, MTR)</t>
    </r>
  </si>
  <si>
    <r>
      <t>Гиперагрегация тромбоцитов</t>
    </r>
    <r>
      <rPr>
        <sz val="10"/>
        <rFont val="Times New Roman"/>
        <family val="1"/>
        <charset val="204"/>
      </rPr>
      <t xml:space="preserve"> (Генетические факторы риска тромбоза. Анализ наличия полиморфизмов в генах интегрина альфа-2 и тромбоцитарного гликопротеина 1b, ITGA2, GP1BA)</t>
    </r>
  </si>
  <si>
    <r>
      <t>Фибриноген - гены</t>
    </r>
    <r>
      <rPr>
        <sz val="10"/>
        <rFont val="Times New Roman"/>
        <family val="1"/>
        <charset val="204"/>
      </rPr>
      <t xml:space="preserve"> (Анализ полиморфизмов в гене beta-полипептида фибриногена В (FGB)</t>
    </r>
  </si>
  <si>
    <r>
      <t xml:space="preserve">Тромбоцитарный рецептор фибриногена </t>
    </r>
    <r>
      <rPr>
        <sz val="10"/>
        <rFont val="Times New Roman"/>
        <family val="1"/>
        <charset val="204"/>
      </rPr>
      <t>(Генетический фактор риска тромбоза. Анализ наличия полиморфизма в гене тромбоцитарного рецептора фибриногена (beta 3-интегрина), ITGB3)</t>
    </r>
  </si>
  <si>
    <r>
      <t>Болезнь Крона</t>
    </r>
    <r>
      <rPr>
        <sz val="10"/>
        <rFont val="Times New Roman"/>
        <family val="1"/>
        <charset val="204"/>
      </rPr>
      <t xml:space="preserve"> (Генетические факторы риска развития болезни Крона. Анализ наличия полиморфизмов в генах NOD2, DLG5, OCTN1/SLC22A4 и OCTN2/SLC22A5)</t>
    </r>
  </si>
  <si>
    <r>
      <t xml:space="preserve">Болезнь Альцгеймера </t>
    </r>
    <r>
      <rPr>
        <sz val="10"/>
        <rFont val="Times New Roman"/>
        <family val="1"/>
        <charset val="204"/>
      </rPr>
      <t>(Генетические факторы риска развития болезни Альцгеймера. Анализ наличия полиморфизмов в гене аполипопротеина Е, ApoE)</t>
    </r>
  </si>
  <si>
    <r>
      <t>Наследственная предрасположенность к сахарному диабету 1 типа по трем локусам генов системы HLA II класса</t>
    </r>
    <r>
      <rPr>
        <sz val="10"/>
        <rFont val="Times New Roman"/>
        <family val="1"/>
        <charset val="204"/>
      </rPr>
      <t xml:space="preserve"> (Определение аллелей генов DRB1, DQA1 и DQB1, HLA II класса)</t>
    </r>
  </si>
  <si>
    <r>
      <t xml:space="preserve">Синдром Жильбера </t>
    </r>
    <r>
      <rPr>
        <sz val="10"/>
        <rFont val="Times New Roman"/>
        <family val="1"/>
        <charset val="204"/>
      </rPr>
      <t>(Исследование промоторной области гена уридиндифосфатглюкуронидазы 1 (количество TA-повторов)</t>
    </r>
  </si>
  <si>
    <r>
      <t>Остеопороз</t>
    </r>
    <r>
      <rPr>
        <sz val="10"/>
        <rFont val="Times New Roman"/>
        <family val="1"/>
        <charset val="204"/>
      </rPr>
      <t xml:space="preserve"> (Генетические факторы риска развития остеопороза. Анализ наличия полиморфизмов в генах альфа-1 цепи белка коллагена 1 типа и рецептора кальцитонина, CALCR (7671), COL1A1)</t>
    </r>
  </si>
  <si>
    <r>
      <t xml:space="preserve">Остеопороз: полная панель </t>
    </r>
    <r>
      <rPr>
        <sz val="10"/>
        <rFont val="Times New Roman"/>
        <family val="1"/>
        <charset val="204"/>
      </rPr>
      <t>(Генетические факторы риска развития остеопороза. Анализ наличия полиморфизмов в генах альфа-1 цепи белка коллагена 1 типа и рецептора кальцитонина. Анализ полиморфизмов в гене VDR рецептора витамина D, CALCR, COL1A1, VDR)</t>
    </r>
  </si>
  <si>
    <r>
      <t>Остеопороз: Рецептор витамина D</t>
    </r>
    <r>
      <rPr>
        <sz val="10"/>
        <rFont val="Times New Roman"/>
        <family val="1"/>
        <charset val="204"/>
      </rPr>
      <t xml:space="preserve"> (Анализ полиморфизмов в гене VDR рецептора витамина D, VDR)</t>
    </r>
  </si>
  <si>
    <r>
      <t xml:space="preserve">Наследственный гемохроматоз,  I тип </t>
    </r>
    <r>
      <rPr>
        <sz val="10"/>
        <rFont val="Times New Roman"/>
        <family val="1"/>
        <charset val="204"/>
      </rPr>
      <t>(Hereditary hemochromatosis, type I) – мутации C282Y и H63D в гене HFE (C282Y and H63D mutations in HFE gene).</t>
    </r>
  </si>
  <si>
    <r>
      <t>Женское бесплодие и осложнение беременности</t>
    </r>
    <r>
      <rPr>
        <sz val="10"/>
        <rFont val="Times New Roman"/>
        <family val="1"/>
        <charset val="204"/>
      </rPr>
      <t xml:space="preserve"> (Генетические факторы женского бесплодия (отсутствие беременности, выкидыши, замёршие беременности, пороки развития у плода), а также генетические факторы риска гестозов, тромбофилии, фетоплацентарной недостаточности и нарушения фолатного цикла. Анализ наличия полиморфизмов в генах протромбина, фактора Лейдена, ферментов реакций фолатного цикла, генах ренинангиотензиновой системы, определение резус-фактора и хромосомного набора)</t>
    </r>
  </si>
  <si>
    <r>
      <t xml:space="preserve">Склонность к  тромбозам при беременности – минимум </t>
    </r>
    <r>
      <rPr>
        <sz val="10"/>
        <rFont val="Times New Roman"/>
        <family val="1"/>
        <charset val="204"/>
      </rPr>
      <t>(Генетические факторы риска тромбофилии и фетоплацентарной недостаточности. Анализ наличия полиморфизмов в генах протромбина и фактора Лейдена, F2, F5 )</t>
    </r>
  </si>
  <si>
    <r>
      <t xml:space="preserve">Гестозы и фетоплацентарная недостаточность </t>
    </r>
    <r>
      <rPr>
        <sz val="10"/>
        <rFont val="Times New Roman"/>
        <family val="1"/>
        <charset val="204"/>
      </rPr>
      <t>(Генетические факторы риска гестозов, тромбофилии, нарушения фолатного цикла при беременности. Анализ наличия полиморфизмов в генах протромбина, фактора Лейдена, ферментов реакций фолатного цикла, ангиотензинпревращающего фермента и ангиотензиногена)</t>
    </r>
  </si>
  <si>
    <r>
      <t>Привычное невынашивание беременности</t>
    </r>
    <r>
      <rPr>
        <sz val="10"/>
        <rFont val="Times New Roman"/>
        <family val="1"/>
        <charset val="204"/>
      </rPr>
      <t xml:space="preserve"> (Генетические факторы риска тромбофилии и нарушения фолатного цикла. Анализ наличия полиморфизмов в генах протромбина, фактора Лейдена и ферментов реакций фолатного цикла,MTHFR, MTRR, MTR, F2, F5)</t>
    </r>
  </si>
  <si>
    <r>
      <t xml:space="preserve">Возникновение изолированных пороков развития у плода </t>
    </r>
    <r>
      <rPr>
        <sz val="10"/>
        <rFont val="Times New Roman"/>
        <family val="1"/>
        <charset val="204"/>
      </rPr>
      <t>(Генетические факторы риска нарушения фолатного цикла. Анализ наличия полиморфизмов в генах ферментов реакций фолатного цикла, MTHFR, MTRR, MTR)</t>
    </r>
  </si>
  <si>
    <r>
      <t>Тромботические осложнения при стимуляции овуляции</t>
    </r>
    <r>
      <rPr>
        <sz val="10"/>
        <rFont val="Times New Roman"/>
        <family val="1"/>
        <charset val="204"/>
      </rPr>
      <t xml:space="preserve"> (Генетические фаторы риска тромбофилии. Анализ наличия полиморфизмов в генах протромбина и фактора Лейдена, F2, F5)</t>
    </r>
  </si>
  <si>
    <r>
      <t xml:space="preserve">Опасность при приеме оральных контрацептивов </t>
    </r>
    <r>
      <rPr>
        <sz val="10"/>
        <rFont val="Times New Roman"/>
        <family val="1"/>
        <charset val="204"/>
      </rPr>
      <t>(Генетические факторы риска тромбофилии при приёме гормональных контрацептивов. Анализ наличия полиморфизмов в генах протромбина и фактора Лейдена, F2, F5)</t>
    </r>
  </si>
  <si>
    <r>
      <t xml:space="preserve">Обмен фолиевой кислоты </t>
    </r>
    <r>
      <rPr>
        <sz val="10"/>
        <rFont val="Times New Roman"/>
        <family val="1"/>
        <charset val="204"/>
      </rPr>
      <t>(Анализ генов ферментов фолатного цикла, MTHFR, MTRR, MTR )</t>
    </r>
  </si>
  <si>
    <r>
      <t>Мужское бесплодие (+кариотип)</t>
    </r>
    <r>
      <rPr>
        <sz val="10"/>
        <rFont val="Times New Roman"/>
        <family val="1"/>
        <charset val="204"/>
      </rPr>
      <t xml:space="preserve"> (Генетические факторы мужского бесплодия (ненаступление беременности или неудачные беременности у супруги, нарушение спермограммы), AR, AZF, CFTR, Кариотип )</t>
    </r>
  </si>
  <si>
    <r>
      <t>Генетические факторы мужского бесплодия</t>
    </r>
    <r>
      <rPr>
        <sz val="10"/>
        <rFont val="Times New Roman"/>
        <family val="1"/>
        <charset val="204"/>
      </rPr>
      <t xml:space="preserve"> (Генетические факторы мужского бесплодия (ненаступление беременности у супруги, нарушение спермограммы). Анализ числа (CAG)-повторов в гене AR, делеции в AZF регионе хромосомы Y, частые мутации в гене CFTR, AR, AZF, CFTR)</t>
    </r>
  </si>
  <si>
    <r>
      <t>Нарушения сперматогенеза</t>
    </r>
    <r>
      <rPr>
        <sz val="10"/>
        <rFont val="Times New Roman"/>
        <family val="1"/>
        <charset val="204"/>
      </rPr>
      <t xml:space="preserve"> (Анализ микроделеций AZF региона хромосомы Y (включая частичные). Генетические причины нарушений в спермограмме, азооспермия, олигоазооспермия и т. д., AZF)</t>
    </r>
  </si>
  <si>
    <r>
      <t xml:space="preserve">Типирование по трем генам HLA II класса </t>
    </r>
    <r>
      <rPr>
        <sz val="10"/>
        <rFont val="Times New Roman"/>
        <family val="1"/>
        <charset val="204"/>
      </rPr>
      <t>(Локусы DRB1, DQA1, DQB1)</t>
    </r>
    <r>
      <rPr>
        <sz val="12"/>
        <rFont val="Calibri"/>
        <family val="2"/>
        <charset val="204"/>
      </rPr>
      <t/>
    </r>
  </si>
  <si>
    <r>
      <t>Определение резус-фактора</t>
    </r>
    <r>
      <rPr>
        <sz val="10"/>
        <rFont val="Times New Roman"/>
        <family val="1"/>
        <charset val="204"/>
      </rPr>
      <t xml:space="preserve"> (Определение наличия или отсутствия последовательности гена RHD (назначается только в случае сомнительного ответа серологическим методом)</t>
    </r>
  </si>
  <si>
    <r>
      <t xml:space="preserve">Определение ГЕНОТИПА резус-фактора </t>
    </r>
    <r>
      <rPr>
        <sz val="10"/>
        <color indexed="8"/>
        <rFont val="Times New Roman"/>
        <family val="1"/>
        <charset val="204"/>
      </rPr>
      <t>(Определение гетерозиготного или гомозиготного носительства по резус-фактору, Rh-генотип)</t>
    </r>
  </si>
  <si>
    <r>
      <t xml:space="preserve">Семейные случаи рака молочной железы и/или яичников </t>
    </r>
    <r>
      <rPr>
        <sz val="10"/>
        <rFont val="Times New Roman"/>
        <family val="1"/>
        <charset val="204"/>
      </rPr>
      <t>(Анализ на наличие основных мутаций в генах BRCA1 и BRCA2)</t>
    </r>
  </si>
  <si>
    <r>
      <t xml:space="preserve">Синдром множественной эндокринной неоплазии 2А типа (МЭН 2А) </t>
    </r>
    <r>
      <rPr>
        <sz val="10"/>
        <rFont val="Times New Roman"/>
        <family val="1"/>
        <charset val="204"/>
      </rPr>
      <t>(Исследование мутаций в экзонах 10, 11 гена RET при МЭН 2А.)</t>
    </r>
  </si>
  <si>
    <r>
      <t xml:space="preserve">Синдром множественной эндокринной неоплазии 2В типа (МЭН 2В) </t>
    </r>
    <r>
      <rPr>
        <sz val="10"/>
        <rFont val="Times New Roman"/>
        <family val="1"/>
        <charset val="204"/>
      </rPr>
      <t>(Исследование частых мутаций в гене RET при МЭН2В)</t>
    </r>
  </si>
  <si>
    <r>
      <t xml:space="preserve">Основные наследственные заболевания </t>
    </r>
    <r>
      <rPr>
        <sz val="10"/>
        <rFont val="Times New Roman"/>
        <family val="1"/>
        <charset val="204"/>
      </rPr>
      <t>(Определение носительства частых мутаций в генах, ответственных за развитие наиболее частых аутосомно-рецессивных заболеваний: муковисцидоз, несиндромальная нейросенсорная тугоухость, фенилкетонурия и спинальная амиотрофия, CFTR, GJB2, PAH, SMN)</t>
    </r>
  </si>
  <si>
    <r>
      <t>Ингибиторы АПФ, флувастатин, блокаторы рецепторов АТII</t>
    </r>
    <r>
      <rPr>
        <sz val="10"/>
        <rFont val="Times New Roman"/>
        <family val="1"/>
        <charset val="204"/>
      </rPr>
      <t xml:space="preserve"> (Прогнозирование нефропротективного эффекта ингибиторов АПФ при недиабетических заболеваниях. Генетические маркёры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полиморфизма в гене ангиотензин-превращающего фермента, ACE)</t>
    </r>
  </si>
  <si>
    <r>
      <t>Метотрексат</t>
    </r>
    <r>
      <rPr>
        <sz val="10"/>
        <rFont val="Times New Roman"/>
        <family val="1"/>
        <charset val="204"/>
      </rPr>
      <t xml:space="preserve"> (Генетические маркёры повышенного риска развития побочных реакций при приёме метотрексата на фоне лечения ревматоидного артрита. Метотрексат нарушает метаболизм фолиевой кислоты. Определение наличия полиморфизмов в генах ферментов реакций фолатного цикла, MTHFR, MTRR, MTR)</t>
    </r>
  </si>
  <si>
    <r>
      <t xml:space="preserve">Панель разные аллергены (IgE): </t>
    </r>
    <r>
      <rPr>
        <sz val="10"/>
        <rFont val="Times New Roman"/>
        <family val="1"/>
        <charset val="204"/>
      </rPr>
      <t>Смесь аллергенов травы: колосок душистый, рожь многолетняя, тимофеевка, рожь культивированная, бухарник шерстистый; Рожь многолетняя; Подорожник; Полынь обыкновенная; Соевые бобы; Арахис; Лошадь, перхоть; Собака, эпителий; Кошка, эпителий;  Пшеничная мука; Морковь; Коровье молоко; Фундук; Плесень Alternaria tenuis; Яичный белок; Клещ Dermatophagoides pteronyssinus; Ольха; Клещ Dermatophagoides farinae; Берёза; Лещина обыкновенная</t>
    </r>
  </si>
  <si>
    <t>ОБС127</t>
  </si>
  <si>
    <t>ОБС128</t>
  </si>
  <si>
    <t>40CKDEPI</t>
  </si>
  <si>
    <r>
      <t xml:space="preserve">Ежегодное профилактическое обследование (после 40 лет) </t>
    </r>
    <r>
      <rPr>
        <sz val="10"/>
        <rFont val="Times New Roman"/>
        <family val="1"/>
        <charset val="204"/>
      </rPr>
      <t xml:space="preserve">(Креатинин (в крови), Мочевина (в крови), Глюкоза (в крови), Триглицериды, Холестерин общий (холестерин), Холестерин-ЛПВП, Холестерин-ЛПНП,  Холестерин не-ЛПВП, Билирубин общий, Гомоцистеин, АлАТ , АсАТ , Гамма-глутамилтранспептидаза, ТТГ, Т4 свободный, Общий анализ крови (без лейкоцитарной формулы и СОЭ), СОЭ, Анализ мочи общий, Общий белок (в крови), Лейкоцитарная формула) </t>
    </r>
  </si>
  <si>
    <t>Эверолимус</t>
  </si>
  <si>
    <r>
      <t xml:space="preserve">Острые кишечные инфекции, ПЦР-скрининг трёх вирусных возбудителей, кал </t>
    </r>
    <r>
      <rPr>
        <sz val="10"/>
        <rFont val="Times New Roman"/>
        <family val="1"/>
        <charset val="204"/>
      </rPr>
      <t>(Ротавирусы группы А (Rotavirus A), Норовирусы 2-ой геногруппы (Norovirus GII), Астровирусы (Astrovirus)</t>
    </r>
  </si>
  <si>
    <t>Норовирус - диарейный синдром, выявление норовируса геногрупп I и II</t>
  </si>
  <si>
    <t>ОБС112</t>
  </si>
  <si>
    <t>ОБС113</t>
  </si>
  <si>
    <t>ОБС114</t>
  </si>
  <si>
    <t>соскоб эпителиальных клеток слизистой ротоглотки и/или носоглотки</t>
  </si>
  <si>
    <r>
      <t xml:space="preserve">Панель разные аллергены 1* (IgE) : </t>
    </r>
    <r>
      <rPr>
        <sz val="10"/>
        <rFont val="Times New Roman"/>
        <family val="1"/>
        <charset val="204"/>
      </rPr>
      <t>Смесь аллергенов травы: колосок душистый, рожь многолетняя, тимофеевка, рожь культивированная, бухарник шерстистый;  Рожь многолетняя; Подорожник; Полынь обыкновенная; Клещ Dermatophagoides pteronyssinus; Плесень Alternaria tenuis; Ольха; Клещ Dermatophagoides farinae; Берёза; Лещина обыкновенная
*</t>
    </r>
    <r>
      <rPr>
        <i/>
        <sz val="10"/>
        <rFont val="Times New Roman"/>
        <family val="1"/>
        <charset val="204"/>
      </rPr>
      <t>вспомогательный для 665</t>
    </r>
  </si>
  <si>
    <r>
      <t xml:space="preserve">Панель разные аллергены 2* (IgE): </t>
    </r>
    <r>
      <rPr>
        <sz val="10"/>
        <rFont val="Times New Roman"/>
        <family val="1"/>
        <charset val="204"/>
      </rPr>
      <t xml:space="preserve">Соевые бобы; Арахис; Лошадь, перхоть; Собака, эпителий; Кошка, эпителий;  Пшеничная мука; Морковь; Коровье молоко; Фундук; Яичный белок
</t>
    </r>
    <r>
      <rPr>
        <i/>
        <sz val="10"/>
        <rFont val="Times New Roman"/>
        <family val="1"/>
        <charset val="204"/>
      </rPr>
      <t>*вспомогательный для 665</t>
    </r>
  </si>
  <si>
    <r>
      <t xml:space="preserve">Авидность антител  класса IgG к Toxoplasma gondii </t>
    </r>
    <r>
      <rPr>
        <sz val="10"/>
        <rFont val="Times New Roman"/>
        <family val="1"/>
        <charset val="204"/>
      </rPr>
      <t>(anti-Toxo-IgG avidity)</t>
    </r>
  </si>
  <si>
    <r>
      <t>Авидность антител класса IgG к цитомегаловирусу</t>
    </r>
    <r>
      <rPr>
        <sz val="10"/>
        <rFont val="Times New Roman"/>
        <family val="1"/>
        <charset val="204"/>
      </rPr>
      <t xml:space="preserve"> (авидность антител к Сytomegalovirus, anti-CMV-IgG avidity)</t>
    </r>
  </si>
  <si>
    <r>
      <t xml:space="preserve">Авидность IgG-антител к вирусу краснухи </t>
    </r>
    <r>
      <rPr>
        <sz val="10"/>
        <rFont val="Times New Roman"/>
        <family val="1"/>
        <charset val="204"/>
      </rPr>
      <t>(Avidity anti-Rubella IgG)</t>
    </r>
  </si>
  <si>
    <t>Биомаркеры рака простаты: PCA3 и TMPRSS2-ERG, моча</t>
  </si>
  <si>
    <t>Молекулярный скрининг на микроделеции/ микродупликации хромосом</t>
  </si>
  <si>
    <t>Синдром Мартина-Белл (синдром ломкой X хромосомы)</t>
  </si>
  <si>
    <t>Мутации в гене LDLR</t>
  </si>
  <si>
    <t>Мутации в гене PCSK9</t>
  </si>
  <si>
    <t>Мутация в гене APOB100</t>
  </si>
  <si>
    <t>Комплексная диагностика наследственной гиперхолестеринемии</t>
  </si>
  <si>
    <t>ЦАДАСИЛ, Мутации гена NOTCH3</t>
  </si>
  <si>
    <t>Интерлейкин 28 бета</t>
  </si>
  <si>
    <t>7644G1</t>
  </si>
  <si>
    <t>7644G3</t>
  </si>
  <si>
    <t xml:space="preserve">Мутации лекарственной резистентности NS3, NS5A и NS5B регионов генома вируса гепатита С 
(для генотипов 1а, 1b)
</t>
  </si>
  <si>
    <t xml:space="preserve">Мутации лекарственной резистентности NS3, NS5A и NS5B регионов генома вируса гепатита С 
(для генотипа 3)
</t>
  </si>
  <si>
    <t>Отделяемое ротоглотки</t>
  </si>
  <si>
    <t>457-П</t>
  </si>
  <si>
    <t>457-А</t>
  </si>
  <si>
    <t>457-Ф</t>
  </si>
  <si>
    <t>отделяемое ротоглотки, носа или полости носа, зев, кал</t>
  </si>
  <si>
    <t>ОБС129</t>
  </si>
  <si>
    <t>ОБС130</t>
  </si>
  <si>
    <t>ОБС131</t>
  </si>
  <si>
    <r>
      <t xml:space="preserve">Гастропанель </t>
    </r>
    <r>
      <rPr>
        <sz val="10"/>
        <rFont val="Times New Roman"/>
        <family val="1"/>
        <charset val="204"/>
      </rPr>
      <t>(H. pylori IgG, Пепсиноген I, Пепсиноген II, Гастрин-17 базальный (натощак)) без стимуляционной пробы Гастрин 17)</t>
    </r>
  </si>
  <si>
    <t>486/479</t>
  </si>
  <si>
    <t>Раздельное определение токсина А и токсина В Clostridium difficile в кале, антиген</t>
  </si>
  <si>
    <t>335ВПТ</t>
  </si>
  <si>
    <t>335СМЖ</t>
  </si>
  <si>
    <t>Анализ химического состава мочевых (почечных) камней методом рентгеноструктурного анализа</t>
  </si>
  <si>
    <t>Холестерол общий</t>
  </si>
  <si>
    <r>
      <t xml:space="preserve">Ингибитор С1-эстеразы </t>
    </r>
    <r>
      <rPr>
        <sz val="10"/>
        <rFont val="Times New Roman"/>
        <family val="1"/>
        <charset val="204"/>
      </rPr>
      <t>(C1-Esterase Inhibitor, С1-INH)</t>
    </r>
  </si>
  <si>
    <r>
      <t xml:space="preserve">В-лимфоциты, % и абсолютное количество </t>
    </r>
    <r>
      <rPr>
        <sz val="10"/>
        <rFont val="Times New Roman"/>
        <family val="1"/>
        <charset val="204"/>
      </rPr>
      <t>(CD19+ лимфоциты, B-cells, Percent and Absolute)</t>
    </r>
  </si>
  <si>
    <r>
      <t xml:space="preserve">CD4+ Т-лимфоциты, % и абсолютное количество </t>
    </r>
    <r>
      <rPr>
        <sz val="10"/>
        <rFont val="Times New Roman"/>
        <family val="1"/>
        <charset val="204"/>
      </rPr>
      <t>(Т-хелперы, CD4+ T-cells, Percent and Absolute)</t>
    </r>
  </si>
  <si>
    <t>496NOR</t>
  </si>
  <si>
    <r>
      <t>Клинический анализ крови</t>
    </r>
    <r>
      <rPr>
        <sz val="10"/>
        <rFont val="Times New Roman"/>
        <family val="1"/>
        <charset val="204"/>
      </rPr>
      <t xml:space="preserve"> (тесты 5, 119, 139)</t>
    </r>
  </si>
  <si>
    <r>
      <t>Анализ кала на энтеробиоз</t>
    </r>
    <r>
      <rPr>
        <sz val="10"/>
        <rFont val="Times New Roman"/>
        <family val="1"/>
        <charset val="204"/>
      </rPr>
      <t xml:space="preserve"> (Доставка в лабораторию СТРОГО в день взятия до 19:00 часов)</t>
    </r>
  </si>
  <si>
    <r>
      <t xml:space="preserve">Копрограмма  </t>
    </r>
    <r>
      <rPr>
        <sz val="10"/>
        <rFont val="Times New Roman"/>
        <family val="1"/>
        <charset val="204"/>
      </rPr>
      <t>(Доставка в лабораторию СТРОГО в день взятия до 19:00 часов)</t>
    </r>
  </si>
  <si>
    <r>
      <t xml:space="preserve">Дисбактериоз  кишечника </t>
    </r>
    <r>
      <rPr>
        <sz val="10"/>
        <rFont val="Times New Roman"/>
        <family val="1"/>
        <charset val="204"/>
      </rPr>
      <t xml:space="preserve"> (Доставка в лабораторию СТРОГО в день взятия до 19:00 часов)</t>
    </r>
  </si>
  <si>
    <r>
      <t xml:space="preserve">Дисбактериоз  кишечника с определением чувствительности к бактериофагам
</t>
    </r>
    <r>
      <rPr>
        <sz val="10"/>
        <rFont val="Times New Roman"/>
        <family val="1"/>
        <charset val="204"/>
      </rPr>
      <t xml:space="preserve"> (Доставка в лабораторию СТРОГО в день взятия до 19:00 часов)</t>
    </r>
  </si>
  <si>
    <r>
      <t xml:space="preserve">Нейро-специфическая енолаза NSE </t>
    </r>
    <r>
      <rPr>
        <sz val="10"/>
        <rFont val="Times New Roman"/>
        <family val="1"/>
        <charset val="204"/>
      </rPr>
      <t xml:space="preserve"> (Доставка в лабораторию СТРОГО в день взятия до 19:00 часов)</t>
    </r>
  </si>
  <si>
    <r>
      <t>Посев на микрофлору и определение чувствительности к расширенному спектру  антимикробных препаратов</t>
    </r>
    <r>
      <rPr>
        <sz val="10"/>
        <rFont val="Times New Roman"/>
        <family val="1"/>
        <charset val="204"/>
      </rPr>
      <t xml:space="preserve"> (Доставка в лабораторию СТРОГО в день взятия до 19:00 часов)</t>
    </r>
  </si>
  <si>
    <r>
      <t xml:space="preserve">Посев на микрофлору с определением чувствительности к антимикробным препаратам и микроскопией мазка  </t>
    </r>
    <r>
      <rPr>
        <sz val="10"/>
        <rFont val="Times New Roman"/>
        <family val="1"/>
        <charset val="204"/>
      </rPr>
      <t>(Доставка в лабораторию СТРОГО в день взятия до 19:00 часов)</t>
    </r>
  </si>
  <si>
    <r>
      <t>Посев на клостридии диффициле</t>
    </r>
    <r>
      <rPr>
        <sz val="10"/>
        <rFont val="Times New Roman"/>
        <family val="1"/>
        <charset val="204"/>
      </rPr>
      <t xml:space="preserve">  (Доставка в лабораторию СТРОГО в день взятия до 19:00 часов)</t>
    </r>
  </si>
  <si>
    <r>
      <t xml:space="preserve">Посев на патогенную и условно-патогенную микрофлору кишечника
</t>
    </r>
    <r>
      <rPr>
        <sz val="10"/>
        <rFont val="Times New Roman"/>
        <family val="1"/>
        <charset val="204"/>
      </rPr>
      <t xml:space="preserve"> (Доставка в лабораторию СТРОГО в день взятия до 19:00 часов)</t>
    </r>
    <r>
      <rPr>
        <b/>
        <sz val="10"/>
        <rFont val="Times New Roman"/>
        <family val="1"/>
        <charset val="204"/>
      </rPr>
      <t xml:space="preserve"> </t>
    </r>
  </si>
  <si>
    <r>
      <t xml:space="preserve">Посев на патогенную и условно-патогенную микрофлору кишечника с определением чувствительности к антимикробным препаратам  
</t>
    </r>
    <r>
      <rPr>
        <sz val="10"/>
        <rFont val="Times New Roman"/>
        <family val="1"/>
        <charset val="204"/>
      </rPr>
      <t xml:space="preserve"> (Доставка в лабораторию СТРОГО в день взятия до 19:00 часов)</t>
    </r>
  </si>
  <si>
    <t>Доставка в лабораторию в течение 24 часов от момента взятия б/м</t>
  </si>
  <si>
    <r>
      <t xml:space="preserve">Посев грудного молока на микрофлору (1 локализация)
</t>
    </r>
    <r>
      <rPr>
        <sz val="10"/>
        <rFont val="Times New Roman"/>
        <family val="1"/>
        <charset val="204"/>
      </rPr>
      <t>(Доставка в лабораторию в течение 24 часов от момента взятия б/м)</t>
    </r>
  </si>
  <si>
    <r>
      <t xml:space="preserve">Посев на микрофлору и определение чувствительности к антимикробным препаратам (1 локализация)
</t>
    </r>
    <r>
      <rPr>
        <sz val="10"/>
        <rFont val="Times New Roman"/>
        <family val="1"/>
        <charset val="204"/>
      </rPr>
      <t>(Доставка в лабораторию в течение 24 часов от момента взятия б/м)</t>
    </r>
  </si>
  <si>
    <r>
      <t xml:space="preserve">Посев на микрофлору, определение чувствительности к антимикробным препаратам и бактериофагам (1 локализация)
</t>
    </r>
    <r>
      <rPr>
        <sz val="10"/>
        <rFont val="Times New Roman"/>
        <family val="1"/>
        <charset val="204"/>
      </rPr>
      <t>(Доставка в лабораторию в течение 24 часов от момента взятия б/м)</t>
    </r>
  </si>
  <si>
    <r>
      <t xml:space="preserve">Посев на золотистый стафилококк (при медицинском профилактическом обследовании по показаниям) (1 локализация)
</t>
    </r>
    <r>
      <rPr>
        <sz val="10"/>
        <rFont val="Times New Roman"/>
        <family val="1"/>
        <charset val="204"/>
      </rPr>
      <t>(Доставка в лабораторию в течение 24 часов от момента взятия б/м)</t>
    </r>
  </si>
  <si>
    <r>
      <t xml:space="preserve">Посев на золотистый стафилококк  и определение  чувствительности к антимикробным препаратам (1 локализация)
</t>
    </r>
    <r>
      <rPr>
        <sz val="10"/>
        <rFont val="Times New Roman"/>
        <family val="1"/>
        <charset val="204"/>
      </rPr>
      <t>(Доставка в лабораторию в течение 24 часов от момента взятия б/м)</t>
    </r>
  </si>
  <si>
    <r>
      <t xml:space="preserve">Посев на золотистый стафилококк и определение  чувствительности к расширенному спектру антимикробных препаратов (1 локализация)
</t>
    </r>
    <r>
      <rPr>
        <sz val="10"/>
        <rFont val="Times New Roman"/>
        <family val="1"/>
        <charset val="204"/>
      </rPr>
      <t>(Доставка в лабораторию в течение 24 часов от момента взятия б/м)</t>
    </r>
  </si>
  <si>
    <r>
      <t xml:space="preserve">Посев на микоплазму хоминис и уреаплазмы и определение чувствительности к антимикробным препаратам
</t>
    </r>
    <r>
      <rPr>
        <sz val="10"/>
        <rFont val="Times New Roman"/>
        <family val="1"/>
        <charset val="204"/>
      </rPr>
      <t>(Доставка в лабораторию в течение 24 часов от момента взятия б/м)</t>
    </r>
  </si>
  <si>
    <r>
      <t xml:space="preserve">Посев на микоплазму хоминис и определение чувствительности к антимикробным препаратам
</t>
    </r>
    <r>
      <rPr>
        <sz val="10"/>
        <rFont val="Times New Roman"/>
        <family val="1"/>
        <charset val="204"/>
      </rPr>
      <t>(Доставка в лабораторию в течение 24 часов от момента взятия б/м)</t>
    </r>
  </si>
  <si>
    <r>
      <t xml:space="preserve">Антиоксидантный статус  </t>
    </r>
    <r>
      <rPr>
        <sz val="10"/>
        <rFont val="Times New Roman"/>
        <family val="1"/>
        <charset val="204"/>
      </rPr>
      <t>(Доставка в лабораторию СТРОГО в день взятия пн-ср до 19:00)</t>
    </r>
  </si>
  <si>
    <r>
      <t xml:space="preserve">Кариотип онкогематологический Karyotype, Hematologic Disorders, Peripheral Blood </t>
    </r>
    <r>
      <rPr>
        <sz val="10"/>
        <rFont val="Times New Roman"/>
        <family val="1"/>
        <charset val="204"/>
      </rPr>
      <t xml:space="preserve"> (Доставка в лабораторию в день взятия с вс по ср)</t>
    </r>
  </si>
  <si>
    <r>
      <t xml:space="preserve">Посев на уреаплазмы (Ureaplasma spp.) и определение чувствительности к антимикробным препаратам
</t>
    </r>
    <r>
      <rPr>
        <sz val="10"/>
        <rFont val="Times New Roman"/>
        <family val="1"/>
        <charset val="204"/>
      </rPr>
      <t>(Доставка в лабораторию в течение 24 часов от момента взятия б/м)</t>
    </r>
  </si>
  <si>
    <t>F24 креветки IgG</t>
  </si>
  <si>
    <r>
      <t xml:space="preserve">Рецепторы к эстрогенам и прогестерону (иммуногистохимическое исследование) </t>
    </r>
    <r>
      <rPr>
        <sz val="10"/>
        <rFont val="Times New Roman"/>
        <family val="1"/>
        <charset val="204"/>
      </rPr>
      <t>в парафиновом блоке</t>
    </r>
  </si>
  <si>
    <t>Врожденная гиперплазия надпочечников, ген CYP21A2, ч.м.</t>
  </si>
  <si>
    <t>472-Р</t>
  </si>
  <si>
    <r>
      <t xml:space="preserve">Посев на микрофлору с определением чувствительности к расширенному спектру антимикробных препаратов и микроскопией мазка </t>
    </r>
    <r>
      <rPr>
        <sz val="10"/>
        <rFont val="Times New Roman"/>
        <family val="1"/>
        <charset val="204"/>
      </rPr>
      <t>(Доставка в лабораторию СТРОГО в день взятия до 15:00 часов)</t>
    </r>
  </si>
  <si>
    <t>669П1</t>
  </si>
  <si>
    <t>669П2</t>
  </si>
  <si>
    <r>
      <t xml:space="preserve">Панель пищевые аллергены: </t>
    </r>
    <r>
      <rPr>
        <sz val="10"/>
        <rFont val="Times New Roman"/>
        <family val="1"/>
        <charset val="204"/>
      </rPr>
      <t>лесной орех, арахис, грецкий орех, миндальный орех, коровье молоко, яичный белок, яичный желток, казеин, картофель, сельдерей, морковь, томаты, треска, ракообразные, апельсин, яблоко, пшеничная мука, ржаная мука, кунжутное семя, соевые бобы</t>
    </r>
  </si>
  <si>
    <r>
      <t xml:space="preserve">Панель педиатрическая: </t>
    </r>
    <r>
      <rPr>
        <sz val="10"/>
        <rFont val="Times New Roman"/>
        <family val="1"/>
        <charset val="204"/>
      </rPr>
      <t>домашняя пыль (клещ Derm. Pteronyssinus),  домашняя пыль (клещ Derm. Farinae), берёза, смесь трав (рожь посевная (Secale cereale), тимофеевка луговая (Phleum pratense), овсянница луговая (Festuca elatior = pratensis), райграс высокий (Arrhenaterum elatius), колосок душистый (Anthoxanthum odoratum), костер безостый (Bromus inermis), пырей ползучий (Agropyron repens), ежа сборная (Dactylis glomerata), плевел (Lolium perrene), лисохвост луговой (Alopecurus pratensis), бухарник шерстистый (Holcus lanatus),свинорой пальчатый (Cynodon dactylon)), кошка - эпителий и шерсть,  собака - эпителий и шерсть, Грибок Alternaria Alternata, коровье молоко, альфа-лактальбумин, бета-лактоглобулин, казеин, яичный белок, яичный желток, бычий сывороточный альбумин, соевые бобы, морковь, картофель, пшеничная мука, фундук, арахис</t>
    </r>
  </si>
  <si>
    <r>
      <t xml:space="preserve">Панель респираторные аллергены: </t>
    </r>
    <r>
      <rPr>
        <sz val="10"/>
        <rFont val="Times New Roman"/>
        <family val="1"/>
        <charset val="204"/>
      </rPr>
      <t>домашняя пыль (клещ Derm. Pteronyssinus), домашняя пыль (клещ Derm. Farinae), ольха - пыльца; береза - пыльца; лещина - пыльца, дуб - пыльца, смесь трав (рожь посевная (Secale cereale); тимофеевка луговая (Phleum pratense); овсянница луговая (Festuca elatior = pratensis); райграс высокий (Arrhenaterum elatius); колосок душистый (Anthoxanthum odoratum); костер безостый (Bromus inermis); ежа сборная (Dactylis glomerata); плевел (Lolium perrene); лисохвост луговой (Alopecurus pratensis); бухарник шерстистый (Holcus lanatus); свинорой пальчатый (Cynodon dactylon)- пыльца, рожь - пыльца; полынь - пыльца,подорожник - пыльца,  кошка - эпителий и шерсть; лошадь - эпителий и шерсть; собака - эпителий и шерсть, морская свинка, хомячок, кролик, Грибок Penicillium notatum, Грибок Cladospor Herbarum, Грибок Aspergilius fumigatus, Грибок Alternaria Alternata</t>
    </r>
  </si>
  <si>
    <r>
      <t xml:space="preserve">Панель аллергенов «Пищевые 2»: </t>
    </r>
    <r>
      <rPr>
        <sz val="10"/>
        <rFont val="Times New Roman"/>
        <family val="1"/>
        <charset val="204"/>
      </rPr>
      <t>лесной орех, арахис, грецкий орех, миндальный орех, картофель, сельдерей, морковь,  треска, ракообразные, кунжутное семя.</t>
    </r>
  </si>
  <si>
    <r>
      <t xml:space="preserve">Панель аллергенов «Пищевые 1»: </t>
    </r>
    <r>
      <rPr>
        <sz val="10"/>
        <rFont val="Times New Roman"/>
        <family val="1"/>
        <charset val="204"/>
      </rPr>
      <t xml:space="preserve"> коровье молоко, яичный белок, яичный желток, казеин, томаты,  апельсин, яблоко, пшеничная мука, ржаная мука, соевые бобы</t>
    </r>
  </si>
  <si>
    <t>Мелатонин</t>
  </si>
  <si>
    <t>Метаболиты эстрогенов и прогестерона, 24-ч моча</t>
  </si>
  <si>
    <t>Анализ мутаций в гене BRAF (V600E) (ПЦР, кач)</t>
  </si>
  <si>
    <t>Анализ перестроек 1 хромосомы (FISH, колич.)</t>
  </si>
  <si>
    <r>
      <t xml:space="preserve">Жиро- и водорастворимые витамины: </t>
    </r>
    <r>
      <rPr>
        <sz val="10"/>
        <rFont val="Times New Roman"/>
        <family val="1"/>
        <charset val="204"/>
      </rPr>
      <t>25-OH витамин D, Фолиевая кислота, Витамин B12, Витамин В1 – тиамин, Витамин В2 – рибофлавин, Витамин В3 – никотинамид, Витамин В5 – пантотеновая кислота, Витамин B6, пиридоксаль-5-фосфат, Витамин С, Витамин К1, Витамин Е, Витамин А</t>
    </r>
  </si>
  <si>
    <t>25-OH витамин D</t>
  </si>
  <si>
    <r>
      <t xml:space="preserve">Жирорастворимые витамины: </t>
    </r>
    <r>
      <rPr>
        <sz val="10"/>
        <rFont val="Times New Roman"/>
        <family val="1"/>
        <charset val="204"/>
      </rPr>
      <t>25-OH витамин D, Витамин К1, Витамин Е, Витамин А</t>
    </r>
  </si>
  <si>
    <t>Витамин В6 (пиридоксаль-5-фосфат)</t>
  </si>
  <si>
    <r>
      <t xml:space="preserve">Водорастворимые витамины: </t>
    </r>
    <r>
      <rPr>
        <sz val="10"/>
        <rFont val="Times New Roman"/>
        <family val="1"/>
        <charset val="204"/>
      </rPr>
      <t>Фолиевая кислота, Витамин B12, Витамин В1 – тиамин, Витамин В2 – рибофлавин, Витамин В3 – никотинамид, Витамин В5 – пантотеновая кислота, Витамин B6, Витамин В7 – биотин, Витамин С</t>
    </r>
  </si>
  <si>
    <r>
      <t xml:space="preserve">Нейротропные витамины: </t>
    </r>
    <r>
      <rPr>
        <sz val="10"/>
        <rFont val="Times New Roman"/>
        <family val="1"/>
        <charset val="204"/>
      </rPr>
      <t>Витамин B12, Витамин В1 – тиамин, Витамин B6, пиридоксаль-5-фосфат</t>
    </r>
  </si>
  <si>
    <t>ОБС132</t>
  </si>
  <si>
    <t>ОБС134</t>
  </si>
  <si>
    <t>ОБС135</t>
  </si>
  <si>
    <t>ОБС136</t>
  </si>
  <si>
    <t>ОБС137</t>
  </si>
  <si>
    <t>ОБС138</t>
  </si>
  <si>
    <t>ОБС139</t>
  </si>
  <si>
    <t>ОБС140</t>
  </si>
  <si>
    <t>ОБС141</t>
  </si>
  <si>
    <t>ОБС142</t>
  </si>
  <si>
    <t>ОБС143</t>
  </si>
  <si>
    <t>ОБС144</t>
  </si>
  <si>
    <t>Анализ спектра органических кислот мочи методом газовой хроматографии с масс-спектрометрией (ГХ/МС)</t>
  </si>
  <si>
    <t>Антитела к коронавирусу SARS-CoV-2, IgM</t>
  </si>
  <si>
    <t>3324РОТ</t>
  </si>
  <si>
    <t>3324СВ</t>
  </si>
  <si>
    <t>3324СЛН</t>
  </si>
  <si>
    <t>Парвовирус В19, определение ДНК (Parvovirus В19)</t>
  </si>
  <si>
    <t>3215КОЖ</t>
  </si>
  <si>
    <t>3215РОТ</t>
  </si>
  <si>
    <t>3215СВ</t>
  </si>
  <si>
    <t>3215СЛН</t>
  </si>
  <si>
    <t>Вирус Varicella-Zoster, определение ДНК (Varicella Zoster Virus)</t>
  </si>
  <si>
    <t>до 28</t>
  </si>
  <si>
    <t>7262S1-PH</t>
  </si>
  <si>
    <t>ОБС154</t>
  </si>
  <si>
    <t>РАСЧЕТPRISCA1</t>
  </si>
  <si>
    <t>РАСЧЕТPRISCA2</t>
  </si>
  <si>
    <t>РАСЧЕТROMA1</t>
  </si>
  <si>
    <t>РАСЧЕТROMA2</t>
  </si>
  <si>
    <t>ROMA1 Расчет индекса (технический тест)</t>
  </si>
  <si>
    <t>ROMA2 Расчет индекса (технический тест)</t>
  </si>
  <si>
    <t>PRISCA1 расчет (технический тест)</t>
  </si>
  <si>
    <t>PRISCA2 расчет (технический тест)</t>
  </si>
  <si>
    <t>Стрептококк группы А</t>
  </si>
  <si>
    <t>Коронавирус SARS-CoV-2, определение РНК, кач.  в мазке слизистой носоглотки и ротоглотки</t>
  </si>
  <si>
    <t>Дифференцированное определение ДНК ВПЧ (Вирус папилломы человека, Human papillomavirus, HPV) 14 типов (16, 18, 31, 33, 35, 39, 45, 51, 52, 56, 58, 59, 66, 68) + КВМ</t>
  </si>
  <si>
    <t>Плацентарный фактор роста</t>
  </si>
  <si>
    <t>Дефицит альфа-1-антитрипсина, SERPINA1, ч.м.</t>
  </si>
  <si>
    <t>Хориоретинопатия Бирдшота, типирование HLA-A29</t>
  </si>
  <si>
    <t>Поражения печени, гены ATP7B, PNPLA3, SERPINA1, ч.м.</t>
  </si>
  <si>
    <t>Болезнь Бехчета, типирование HLA B51</t>
  </si>
  <si>
    <t>Псориаз, типирование HLA-Cw6</t>
  </si>
  <si>
    <t>Болезнь Паркинсона, комплексная диагностика,  ч.м.</t>
  </si>
  <si>
    <t>Гентингтоноподобные заболевания, комплексная диагностика, ч.м.</t>
  </si>
  <si>
    <t>Синдром ДРПЛА, АТN1, ч.м.</t>
  </si>
  <si>
    <t>Митохондриальные заболевания, комплексная диагностика: митохондриальная ДНК, ч.м.</t>
  </si>
  <si>
    <t xml:space="preserve">Миотоническая дистрофия, тип 2, CNBP  (ZNF9), ч.м. </t>
  </si>
  <si>
    <t>Боковой амиотрофический склероз, C9orf72, ч.м.</t>
  </si>
  <si>
    <t>Гентингтоноподобное заболевание, тип 2, JPH3, ч.м.</t>
  </si>
  <si>
    <t>Спастическая параплегия Штрюмпеля, тип 4, SPAST (SPG4), ч.м</t>
  </si>
  <si>
    <t>Гентингтоноподобное заболевание, тип 4 TBP, ч.м.</t>
  </si>
  <si>
    <t>Боковой амиотрофический склероз (БАС), SOD1, м.</t>
  </si>
  <si>
    <t>Торсионная дистония, тип 1,  TOR1A (DYT1) , ч.м</t>
  </si>
  <si>
    <t>Спиноцеребеллярные атаксии, редкие формы, ч.м.</t>
  </si>
  <si>
    <t xml:space="preserve">Спиноцеребеллярные атаксии, частые формы, ч.м. </t>
  </si>
  <si>
    <t xml:space="preserve">Болезнь Фабри, GLA, м. </t>
  </si>
  <si>
    <t>ОБС155</t>
  </si>
  <si>
    <t>1,25(OH)2D3 – 1,25-дигидроксивитамин D3</t>
  </si>
  <si>
    <t>Комплекс Паразиты (описторхис, эхинококк, токсокароз, трихинеллез)</t>
  </si>
  <si>
    <t>Растворимая fms-подобная тирозинкиназа-1 (sFlt-1)</t>
  </si>
  <si>
    <t>Маркеры риска преэклампсии: sFlt-1, PlGF, соотношение sFlt-1/PlGF</t>
  </si>
  <si>
    <t>1460ОР1</t>
  </si>
  <si>
    <t>1461ОР2</t>
  </si>
  <si>
    <t>1462ОР3</t>
  </si>
  <si>
    <t>1463ОР4</t>
  </si>
  <si>
    <t>Описание результатов генетического теста 1 категории сложности</t>
  </si>
  <si>
    <t>Описание результатов генетического теста 2 категории сложности</t>
  </si>
  <si>
    <t>Описание результатов генетического теста 3 категории сложности</t>
  </si>
  <si>
    <t>Описание результатов генетического теста 4 категории сложности</t>
  </si>
  <si>
    <t>Вирус гриппа А/B, качественное определение РНК</t>
  </si>
  <si>
    <t>Определение возбудителей ОРВИ</t>
  </si>
  <si>
    <t>РНК вируса гриппа А/H1-swine (нос)</t>
  </si>
  <si>
    <t>ОБС156</t>
  </si>
  <si>
    <t>ОБС159</t>
  </si>
  <si>
    <t>ОБС160</t>
  </si>
  <si>
    <r>
      <t xml:space="preserve">«SuperSport – Минимальный» </t>
    </r>
    <r>
      <rPr>
        <sz val="10"/>
        <rFont val="Times New Roman"/>
        <family val="1"/>
        <charset val="204"/>
      </rPr>
      <t>( Лейкоцитарная формула, Общий анализ крови, Гликированный гемоглобин, Холестерин общий, АЛАТ, АСАТ, Клубочковая фильтрация, Тестостерон)</t>
    </r>
  </si>
  <si>
    <r>
      <t xml:space="preserve">Первичное лабораторное обследование детей при подозрении на развитие осложнений после инфекции COVID-19 </t>
    </r>
    <r>
      <rPr>
        <sz val="10"/>
        <rFont val="Times New Roman"/>
        <family val="1"/>
        <charset val="204"/>
      </rPr>
      <t>(Клинический анализ крови, Ферритин, С-реактивный белок, Прокальцитонин)</t>
    </r>
  </si>
  <si>
    <r>
      <t xml:space="preserve">Комплексная гистохимическая диагностика заболеваний верхних отделов ЖКТ </t>
    </r>
    <r>
      <rPr>
        <sz val="10"/>
        <rFont val="Times New Roman"/>
        <family val="1"/>
        <charset val="204"/>
      </rPr>
      <t>(пищевода, желудка, 12-перстной кишки) (Complex morphological and histochemical assessment of diseases upper digestive system)</t>
    </r>
  </si>
  <si>
    <r>
      <t>Определение экспрессии белка PD-L1 в ткани опухоли методом ИГХ c использованием антител к PD-L1 клон SP263</t>
    </r>
    <r>
      <rPr>
        <sz val="10"/>
        <rFont val="Times New Roman"/>
        <family val="1"/>
        <charset val="204"/>
      </rPr>
      <t xml:space="preserve"> (Ventana). (PD-L1 expression in tumor tissue by IHC using PD-L1 clone SP263 (Ventana) antibodies)</t>
    </r>
  </si>
  <si>
    <r>
      <t xml:space="preserve">Определение экспрессии белка PD-L1 в ткани опухоли методом ИГХ c использованием антител к PD-L1 клон SP142 </t>
    </r>
    <r>
      <rPr>
        <sz val="10"/>
        <rFont val="Times New Roman"/>
        <family val="1"/>
        <charset val="204"/>
      </rPr>
      <t>(Ventana). (PD-L1 expression in tumor tissue by IHC using PD-L1 clone SP142 (Ventana) antibodies)</t>
    </r>
  </si>
  <si>
    <r>
      <t xml:space="preserve">Определение экспрессии белка PD-L1 в ткани опухоли методом ИГХ с использованием антител к PD-L1 клон 22С3 </t>
    </r>
    <r>
      <rPr>
        <sz val="10"/>
        <rFont val="Times New Roman"/>
        <family val="1"/>
        <charset val="204"/>
      </rPr>
      <t>(Dako). (PD-L1 expression in tumor tissue by IHC using PD-L1 clone 22C3 (Dako) antibodies).</t>
    </r>
  </si>
  <si>
    <r>
      <t>Метанефрины фракционированные, разовая моча</t>
    </r>
    <r>
      <rPr>
        <sz val="10"/>
        <rFont val="Times New Roman"/>
        <family val="1"/>
        <charset val="204"/>
      </rPr>
      <t xml:space="preserve"> (свободные + конъюгированные) (Metanephrines fractionated, free + conjugated, random urine)</t>
    </r>
  </si>
  <si>
    <t>Общие желчные кислоты в стуле (Fecal Bile Acids)</t>
  </si>
  <si>
    <t>Эозинофильный нейротоксин в стуле (Fecal Eosinophil derived Neurotoxin; EDN,stool)</t>
  </si>
  <si>
    <t>Зонулин фекальный (Zonulin, stool; Fecal zonulin)</t>
  </si>
  <si>
    <t>Химотрипсин в стуле, активность (Chymotrypsin activity in Stool)</t>
  </si>
  <si>
    <t>Стеатокрит стула (Определение содержания жира в кале методом кислотного стеатокрита; Fecal Fat; Acid Steatocrit)</t>
  </si>
  <si>
    <t>4НФТ</t>
  </si>
  <si>
    <t>ИНБИОФЛОР-СКРИН. Скрининговое исследование микрофлоры урогенитального тракта</t>
  </si>
  <si>
    <t>Взятие мазка/соскоба</t>
  </si>
  <si>
    <t>кач</t>
  </si>
  <si>
    <t>Цитологическое и иммуноцитохимическое исследование c маркерами p16INK4a и Ki-67 для подтверждения дисплазии в мазках слизистой шейки матки</t>
  </si>
  <si>
    <t>547N</t>
  </si>
  <si>
    <t>ОБС158</t>
  </si>
  <si>
    <r>
      <t xml:space="preserve">Контрольное исследование после перенесенной острой респираторной вирусной инфекции </t>
    </r>
    <r>
      <rPr>
        <sz val="10"/>
        <rFont val="Times New Roman"/>
        <family val="1"/>
        <charset val="204"/>
      </rPr>
      <t>(Лейкоцитарная формула,Общий анализ крови, Глюкоза (в крови),Билирубин общий, Холестерин общий,АлАТ,АсАТ,Клубочковая фильтрация, расчет по формуле CKD-EPI – креатинин , С-реактивный белок)</t>
    </r>
  </si>
  <si>
    <t>ОБС163</t>
  </si>
  <si>
    <r>
      <t>Хочу стать мамой:осложнения беременности</t>
    </r>
    <r>
      <rPr>
        <sz val="10"/>
        <rFont val="Times New Roman"/>
        <family val="1"/>
        <charset val="204"/>
      </rPr>
      <t xml:space="preserve"> (Генетические факторы риска фетоплацентарной недостаточности, гестоза, тромбоза и нарушения фолатного цикла, F2, F5, MTHFR, MTRR, MTR, ACE, AGT, RHD )</t>
    </r>
  </si>
  <si>
    <r>
      <t xml:space="preserve">Посев на патогенную и условно-патогенную микрофлору кишечника с определением чувствительности к антимикробным препаратам  и бактериофагам </t>
    </r>
    <r>
      <rPr>
        <sz val="10"/>
        <rFont val="Times New Roman"/>
        <family val="1"/>
        <charset val="204"/>
      </rPr>
      <t xml:space="preserve"> (Доставка в лабораторию СТРОГО в день взятия до 19:00 часов)</t>
    </r>
  </si>
  <si>
    <t>Анализ химического состава мочевых (почечных) камней методом инфракрасной спектрометрии</t>
  </si>
  <si>
    <t>Мутации в гене IDH1</t>
  </si>
  <si>
    <t>Мутации в гене IDH2</t>
  </si>
  <si>
    <t>Мутации в гене MET</t>
  </si>
  <si>
    <t>Мутации в гене POLE</t>
  </si>
  <si>
    <t>Мутация PIK3CA</t>
  </si>
  <si>
    <t>Определение транслокации 1р/19q</t>
  </si>
  <si>
    <t>Определение метилирования гена MGMT</t>
  </si>
  <si>
    <t>Определение абераций С228Т и С250Т в гене TERT</t>
  </si>
  <si>
    <t>Исследование хромосом в абортивном материале, скрининг</t>
  </si>
  <si>
    <t>Исследование хромосом в абортивном материале, расширенное</t>
  </si>
  <si>
    <r>
      <t xml:space="preserve">Клинический анализ крови </t>
    </r>
    <r>
      <rPr>
        <sz val="10"/>
        <rFont val="Times New Roman"/>
        <family val="1"/>
        <charset val="204"/>
      </rPr>
      <t>(5,119)</t>
    </r>
  </si>
  <si>
    <t>Антитела к лимфоцитам, IgG (Anti-lymphocyte antibodies, IgG)</t>
  </si>
  <si>
    <t>Липопротеин (а)</t>
  </si>
  <si>
    <t>ОБС94NEW</t>
  </si>
  <si>
    <t xml:space="preserve">Мазок из ротоглотки, с нёбных миндалин, отделяемое уха (правое/левое),  мазок с кожи
</t>
  </si>
  <si>
    <t>1584СМЖ</t>
  </si>
  <si>
    <t>Определение антинейрональных антител, ликвор (Neuronal antibodies, CSF)</t>
  </si>
  <si>
    <t>Антитела класса IgA к протромбину, количественно (Anti-prothrombin, aPT, IgA, quantitative)</t>
  </si>
  <si>
    <t>ОБС170</t>
  </si>
  <si>
    <r>
      <rPr>
        <b/>
        <sz val="10"/>
        <rFont val="Times New Roman"/>
        <family val="1"/>
        <charset val="204"/>
      </rPr>
      <t>Болезнь Вильсона-Коновалова, биохимические тесты</t>
    </r>
    <r>
      <rPr>
        <sz val="10"/>
        <rFont val="Times New Roman"/>
        <family val="1"/>
        <charset val="204"/>
      </rPr>
      <t xml:space="preserve"> (Медь (сыворотка),Церулоплазмин, Медь в суточной моче, АЛТ, АСТ, Протромбин, МНО, Анализ крови. Общий анализ крови (без лейкоцитарной формулы и СОЭ)</t>
    </r>
  </si>
  <si>
    <t>ОБС171</t>
  </si>
  <si>
    <t>Антитела класса IgG к протромбину, количественно (Anti-prothrombin, aPT, IgG, quantitative)</t>
  </si>
  <si>
    <t>Антитела класса IgM к протромбину, количественно (Anti-prothrombin, aPT, IgM, quantitative)</t>
  </si>
  <si>
    <t>1641/59</t>
  </si>
  <si>
    <t>Антитела к коронавирусу SARS-CoV-2, IgM (качественное определение) и IgG (количественное определение) (Anti-SARS-CoV-2, IgM/IgG</t>
  </si>
  <si>
    <t>1667APTG</t>
  </si>
  <si>
    <t>1668APTM</t>
  </si>
  <si>
    <r>
      <t xml:space="preserve">Дифференцированное выявление ДНК Bordetella species: Bordetella pertussis </t>
    </r>
    <r>
      <rPr>
        <sz val="10"/>
        <rFont val="Times New Roman"/>
        <family val="1"/>
        <charset val="204"/>
      </rPr>
      <t>(возбудитель коклюша)</t>
    </r>
    <r>
      <rPr>
        <b/>
        <sz val="10"/>
        <rFont val="Times New Roman"/>
        <family val="1"/>
        <charset val="204"/>
      </rPr>
      <t xml:space="preserve"> и Bordetella bronchiseptica</t>
    </r>
    <r>
      <rPr>
        <sz val="10"/>
        <rFont val="Times New Roman"/>
        <family val="1"/>
        <charset val="204"/>
      </rPr>
      <t xml:space="preserve"> (возбудитель бронхосептикоза)</t>
    </r>
  </si>
  <si>
    <t>ОБС174</t>
  </si>
  <si>
    <r>
      <rPr>
        <b/>
        <sz val="10"/>
        <rFont val="Times New Roman"/>
        <family val="1"/>
        <charset val="204"/>
      </rPr>
      <t>Перед назначением антикоагулянтов</t>
    </r>
    <r>
      <rPr>
        <sz val="10"/>
        <rFont val="Times New Roman"/>
        <family val="1"/>
        <charset val="204"/>
      </rPr>
      <t xml:space="preserve"> (Клинический анализ крови: общий анализ, лейкоформула, АЧТВ, Протромбин, МНО, Билирубин общий, АлАТ, АсАТ,Клубочковая фильтрация, расчет по формуле CKD-EPI – креатинин)</t>
    </r>
  </si>
  <si>
    <t>Антитела к протромбину IgGAM скрининг</t>
  </si>
  <si>
    <t>Антитела к бета-2-гликопротеину I IgG</t>
  </si>
  <si>
    <t>Антитела к бета-2-гликопротеину I IgM</t>
  </si>
  <si>
    <t xml:space="preserve">Антитела к бета-2-гликопротеину I IgА </t>
  </si>
  <si>
    <t>Антитела к энтероцитам, класса IgG</t>
  </si>
  <si>
    <t xml:space="preserve">Аллергочип ALEX2, 300 аллергокомпонентов и общий IgE </t>
  </si>
  <si>
    <t>ОБС172</t>
  </si>
  <si>
    <t>ОБС173</t>
  </si>
  <si>
    <t>1601ОСТ</t>
  </si>
  <si>
    <t>160ОСТ</t>
  </si>
  <si>
    <t>1570ЖК</t>
  </si>
  <si>
    <t>Исследование желчных камней (Gallstones diagnosis)</t>
  </si>
  <si>
    <t xml:space="preserve">Болезнь Вильсона–Коновалова, экзом </t>
  </si>
  <si>
    <r>
      <t xml:space="preserve">OLGA-system  </t>
    </r>
    <r>
      <rPr>
        <sz val="10"/>
        <rFont val="Times New Roman"/>
        <family val="1"/>
        <charset val="204"/>
      </rPr>
      <t>(биопсийный (желудок))</t>
    </r>
  </si>
  <si>
    <r>
      <t xml:space="preserve">Определение пола плода. </t>
    </r>
    <r>
      <rPr>
        <sz val="10"/>
        <rFont val="Times New Roman"/>
        <family val="1"/>
        <charset val="204"/>
      </rPr>
      <t>Выявление</t>
    </r>
    <r>
      <rPr>
        <b/>
        <sz val="10"/>
        <rFont val="Times New Roman"/>
        <family val="1"/>
        <charset val="204"/>
      </rPr>
      <t xml:space="preserve"> </t>
    </r>
    <r>
      <rPr>
        <sz val="10"/>
        <rFont val="Times New Roman"/>
        <family val="1"/>
        <charset val="204"/>
      </rPr>
      <t>Y-хромосомы плода в крови матери</t>
    </r>
  </si>
  <si>
    <t>3314GR</t>
  </si>
  <si>
    <t>Резус-фактор плода (Ген RHD)</t>
  </si>
  <si>
    <t>ОБС47</t>
  </si>
  <si>
    <t>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t>
  </si>
  <si>
    <t>Барбитураты (моча)</t>
  </si>
  <si>
    <t>Каннабиноиды (марихуана) (моча)</t>
  </si>
  <si>
    <t>Опиаты (моча)</t>
  </si>
  <si>
    <t>Углевод-дефицитный трансферрин (кровь)</t>
  </si>
  <si>
    <t>Углевод-дефицитный трансферрин с электрофореграммой (УДТ)  (кровь)</t>
  </si>
  <si>
    <t>Этанол (алкоголь) (моча)</t>
  </si>
  <si>
    <t>Молекулярно генетическое исследование при меланоме (BRAF, NRAS)</t>
  </si>
  <si>
    <t>Молекулярно генетическое исследование при GIST опухолях (cKIT, PDGFRa)</t>
  </si>
  <si>
    <t>Молекулярно генетическое исследование при раке желудка (MSI, HER2)</t>
  </si>
  <si>
    <t>Молекулярно генетическое исследование при колоректальном раке (BRAF, KRAS, NRAS, MSI)</t>
  </si>
  <si>
    <t>Молекулярно генетическое исследование при раке легкого (BRAF, KRAS, EGFR, HER2)</t>
  </si>
  <si>
    <t>Молекулярно генетическое исследование копийности генов при раке молочной железы (19 генов)</t>
  </si>
  <si>
    <t>Молекулярно генетическое исследование при раке тела матки (MSI, POLE)</t>
  </si>
  <si>
    <t>Выявление транслокаций EML4ALK, ROS1 и мутаций в гене MET</t>
  </si>
  <si>
    <t>Молекулярно генетическое исследование рака простаты ( PTEN, RB1, TP53, BRCA1/2)</t>
  </si>
  <si>
    <t xml:space="preserve">Диагностика MODY2 диабета </t>
  </si>
  <si>
    <t xml:space="preserve">Диагностика MODY3 диабета </t>
  </si>
  <si>
    <t>3322COV</t>
  </si>
  <si>
    <t>ОБС175</t>
  </si>
  <si>
    <t>Антицентромерные антитела CENT-B, IgG (Anti-Centromere B autoantibodies, IgG)</t>
  </si>
  <si>
    <t>Антитела к экстрагируемому ядерному антигену Sm, IgG (Anti-Sm autoantibodies, IgG)</t>
  </si>
  <si>
    <t>Антитела к экстрагируемым ядерным антигена RNP/Sm, IgG (Anti-RNP/Sm autoantibodies, IgG)</t>
  </si>
  <si>
    <t>Антитела к гистонам (Histone), IgG (Anti-Histone autoantibodies, IgG)</t>
  </si>
  <si>
    <t>Антитела к митохондриям (AMA-M2), IgG (Anti-AMA-M2 autoantibodies, IgG)</t>
  </si>
  <si>
    <t>Антитела к цитоплазматическому антигену Jo-1, IgG (Anti-Jo-1 autoantibodies, IgG)</t>
  </si>
  <si>
    <t>Антитела к антигену Scl-70, IgG (Anti-Scl-70 autoantibodies, IgG)</t>
  </si>
  <si>
    <t>Антитела к рибосомальному белку Р (Rib-P), IgG (Anti-Rib-P autoantibodies, IgG)</t>
  </si>
  <si>
    <t>Антитела к цитоплазматическим антигенам SS-A  (Ro) ((SS-A (52кДа)/ SS-A (60 кДа), IgG (Anti –SS-A, IgG  (Anti-SS-A-52 and anti-SS-A-60 autoantibodies))</t>
  </si>
  <si>
    <t>Антитела к цитоплазматическому антигену SS-A  (52кДа), IgG (Anti-SS-A-52 autoantibodies, IgG)</t>
  </si>
  <si>
    <t>Антитела к к цитоплазматическим антигенам  SS-A  (60кДа), IgG (Anti-SS-A-60 autoantibodies, IgG)</t>
  </si>
  <si>
    <t>Антитела к цитоплазматическим антигенам SS-B (La), IgG  (Anti-SS-B autoantibodies, IgG)</t>
  </si>
  <si>
    <t>ОБС176</t>
  </si>
  <si>
    <t>ОБС59NEW</t>
  </si>
  <si>
    <t>231ALL</t>
  </si>
  <si>
    <t>Инбиофлор Макси</t>
  </si>
  <si>
    <t>Биофлора</t>
  </si>
  <si>
    <t xml:space="preserve">Подклассы иммуноглобулина G: IgG1, IgG2, IgG3, IgG4 </t>
  </si>
  <si>
    <r>
      <t xml:space="preserve">Исследование TREC и KREC для диагностики иммунодефицитов </t>
    </r>
    <r>
      <rPr>
        <sz val="10"/>
        <rFont val="Times New Roman"/>
        <family val="1"/>
        <charset val="204"/>
      </rPr>
      <t>(TREC and KREC analysis for immunodeficiency diagnostics)</t>
    </r>
  </si>
  <si>
    <r>
      <t xml:space="preserve">Диагностика постковидного синдрома </t>
    </r>
    <r>
      <rPr>
        <sz val="10"/>
        <rFont val="Times New Roman"/>
        <family val="1"/>
        <charset val="204"/>
      </rPr>
      <t>(Антитела, количественные, к спайковому (S) белку (RBD) SARS-CoV-2, IgG,клинический анализ крови: общий анализ, лейкоформула, Глюкоза (в крови),Гликированный гемоглобин, Общий белок (в крови),Билирубин общий,АлАТ, АсАТ,Креатинин (в крови),Кальций общий,Магний в сыворотке,Тропонин-I, высокочувствительный,С-реактивный белок, ТТГ)</t>
    </r>
  </si>
  <si>
    <r>
      <t>Гормональное обследование для женщин в период менопаузального перехода</t>
    </r>
    <r>
      <rPr>
        <sz val="10"/>
        <rFont val="Times New Roman"/>
        <family val="1"/>
        <charset val="204"/>
      </rPr>
      <t xml:space="preserve"> (ТТГ, ФСГ,Эстрадиол,Индекс инсулинорезистентности HOMA)</t>
    </r>
  </si>
  <si>
    <r>
      <t xml:space="preserve">Anti-HSV-1 IgG </t>
    </r>
    <r>
      <rPr>
        <sz val="10"/>
        <rFont val="Times New Roman"/>
        <family val="1"/>
        <charset val="204"/>
      </rPr>
      <t>(Herpes Simplex Virus type 1 IgG antibodies, антитела класса IgG к вирусу простого герпеса 1 типа, ВПГ-1)</t>
    </r>
  </si>
  <si>
    <r>
      <t xml:space="preserve">Anti-HSV-2 IgG </t>
    </r>
    <r>
      <rPr>
        <sz val="10"/>
        <rFont val="Times New Roman"/>
        <family val="1"/>
        <charset val="204"/>
      </rPr>
      <t>(Herpes Simplex Virus type 2 IgG antibodies, антитела класса IgG к вирусу простого герпеса 2 типа, ВПГ-2)</t>
    </r>
  </si>
  <si>
    <r>
      <t xml:space="preserve">«SuperSport» Оптимальный </t>
    </r>
    <r>
      <rPr>
        <sz val="10"/>
        <rFont val="Times New Roman"/>
        <family val="1"/>
        <charset val="204"/>
      </rPr>
      <t>(Общий анализ крови, лейкоцитарная формула, общий анализ мочи, клубочковая фильтрация, CKD-EPI – креатинин, гликированный гемоглобин, общий белок (в крови),АлАТ, АсАТ, ЛДГ, ТТГ, протромбин и МНО, фибриноген, С-реактивный белок в/ч, холестерин общий, ЛПВП, ЛПНП, триглицериды, индекс атерогенности (бесплатно), фосфатаза щелочная, кальций, магний, креатинкиназа, креатинкиназа-МВ, миоглобин, ферритин)</t>
    </r>
  </si>
  <si>
    <r>
      <t xml:space="preserve">Обследование перед вакцинацией против COVID-19 </t>
    </r>
    <r>
      <rPr>
        <sz val="10"/>
        <rFont val="Times New Roman"/>
        <family val="1"/>
        <charset val="204"/>
      </rPr>
      <t>(Антитела к спайковому (S) белку SARS-CoV-2, IgG (кач), в т.ч. поствакцинальные,Антитела к коронавирусу SARS-CoV-2, IgM  (кач),Лейкоформула, Общий анализ крови (Hb,Ht,эритр.,лейкоц.,тромбоциты),  Билирубин общ.,  Креатинин)</t>
    </r>
  </si>
  <si>
    <t>Антитела, количественные, к спайковому (S) белку (RBD) SARS-CoV-2, IgG (с выдачей специального бланка результата для выезжающих в Израиль)</t>
  </si>
  <si>
    <t>ОБС177</t>
  </si>
  <si>
    <t>ОБС178</t>
  </si>
  <si>
    <t>ОБС179</t>
  </si>
  <si>
    <t>ОБС180</t>
  </si>
  <si>
    <t>ОБС181</t>
  </si>
  <si>
    <r>
      <rPr>
        <b/>
        <sz val="10"/>
        <rFont val="Times New Roman"/>
        <family val="1"/>
        <charset val="204"/>
      </rPr>
      <t xml:space="preserve">Для переболевших COVID-19. Оценка кардиориска </t>
    </r>
    <r>
      <rPr>
        <sz val="10"/>
        <rFont val="Times New Roman"/>
        <family val="1"/>
        <charset val="204"/>
      </rPr>
      <t>(Клинический анализ крови: общий анализ, лейкоформула,Глюкоза (в крови),Триглицериды,Холестерин общий,Холестерин-ЛПВП,Холестерин-ЛПНП,Холестерин не-ЛПВП,Тропонин-I, высокочувствительный,Высокочувствительный С-реактивный белок )</t>
    </r>
  </si>
  <si>
    <r>
      <t xml:space="preserve">Комплексное лабораторное обследование после перенесенного COVID-19. Диагностика постковидного синдрома (без определения IgG антител к вирусу SARS-CoV-2) </t>
    </r>
    <r>
      <rPr>
        <sz val="10"/>
        <rFont val="Times New Roman"/>
        <family val="1"/>
        <charset val="204"/>
      </rPr>
      <t>(Клинический анализ крови: общий анализ, лейкоформула,Глюкоза (в крови),Гликированный гемоглобин,Общий белок (в крови),Билирубин общий,АлАТ,АсАТ,Креатинин (в крови),Кальций общий,Магний в сыворотке,Тропонин-I, высокочувствительный,С-реактивный белок,ТТГ)</t>
    </r>
  </si>
  <si>
    <r>
      <t xml:space="preserve">Для переболевших COVID-19. Обследование функции печени </t>
    </r>
    <r>
      <rPr>
        <sz val="10"/>
        <rFont val="Times New Roman"/>
        <family val="1"/>
        <charset val="204"/>
      </rPr>
      <t>(Клинический анализ крови: общий анализ, лейкоформула, Общий белок (в крови),Билирубин общий,Холестерин общий,АлАТ,АсАТ,ГГТ)</t>
    </r>
  </si>
  <si>
    <r>
      <t xml:space="preserve">Для переболевших COVID-19. Обследование функции почек </t>
    </r>
    <r>
      <rPr>
        <sz val="10"/>
        <rFont val="Times New Roman"/>
        <family val="1"/>
        <charset val="204"/>
      </rPr>
      <t>(Клинический анализ крови: общий анализ, лейкоформула,Общий белок (в крови),Клубочковая фильтрация, расчет по формуле CKD-EPI – креатинин,Мочевина (в крови),Калий, натрий, хлор в сыворотке крови,Анализ мочи общий)</t>
    </r>
  </si>
  <si>
    <r>
      <t xml:space="preserve">Для переболевших COVID-19. Витамины и минералы </t>
    </r>
    <r>
      <rPr>
        <sz val="10"/>
        <rFont val="Times New Roman"/>
        <family val="1"/>
        <charset val="204"/>
      </rPr>
      <t>(Кальций общий,Магний в сыворотке,Фосфор неорганический в крови,Железо сыворотки,25­OH витамин D,Фолиевая кислота,Витамин B12,Цинк, сыворотка)</t>
    </r>
  </si>
  <si>
    <r>
      <t xml:space="preserve">Скрининг аутоиммунного поражения печени </t>
    </r>
    <r>
      <rPr>
        <sz val="10"/>
        <rFont val="Times New Roman"/>
        <family val="1"/>
        <charset val="204"/>
      </rPr>
      <t>(Иммуноглобулины класса М,Иммуноглобулины класса G,Антинуклеарный фактор,Антитела к митохондриям, IgG+A+M,Антитела к гладкой мускулатуре, IgG+A+M,Антитела к микросомам печени и почек, суммарно IgA+IgG+IgM)</t>
    </r>
  </si>
  <si>
    <r>
      <t>Липидный профиль скрининг</t>
    </r>
    <r>
      <rPr>
        <sz val="10"/>
        <rFont val="Times New Roman"/>
        <family val="1"/>
        <charset val="204"/>
      </rPr>
      <t xml:space="preserve"> (Триглицериды, Холестерин общий, Холестерин-ЛПВП, Холестерин-ЛПНП, Холестерин не-ЛПВП)</t>
    </r>
  </si>
  <si>
    <r>
      <t xml:space="preserve">Диагностика антифосфолипидного синдрома (АФС) </t>
    </r>
    <r>
      <rPr>
        <sz val="10"/>
        <rFont val="Times New Roman"/>
        <family val="1"/>
        <charset val="204"/>
      </rPr>
      <t>(Волчаночный антикоагулянт, Антитела к кардиолипину IgG, Антитела к бета-2-гликопротеину 1, суммарные IgG, IgA, IgM, Антитела к кардиолипину, IgM)</t>
    </r>
  </si>
  <si>
    <r>
      <t>Обследование печени скрининг</t>
    </r>
    <r>
      <rPr>
        <sz val="10"/>
        <rFont val="Times New Roman"/>
        <family val="1"/>
        <charset val="204"/>
      </rPr>
      <t xml:space="preserve"> (Билирубин общий, Билирубин прямой , АлАТ , АсАТ, Гамма-ГТ, Фосфатаза щёлочная)</t>
    </r>
  </si>
  <si>
    <r>
      <t xml:space="preserve">Диагностика аутоиммунного ГЕПАТИТА </t>
    </r>
    <r>
      <rPr>
        <sz val="10"/>
        <rFont val="Times New Roman"/>
        <family val="1"/>
        <charset val="204"/>
      </rPr>
      <t>(Антитела к митохондриям
Антитела к париетальным клеткам желудка. Антитела к гладкой мускулатуре, Антитела к микросомам печени и почек типа 1 (anti-LKM1), Антинуклеарный фактор (АНФ)</t>
    </r>
  </si>
  <si>
    <r>
      <t xml:space="preserve">Обследование ПОЧЕК расширенное </t>
    </r>
    <r>
      <rPr>
        <sz val="10"/>
        <rFont val="Times New Roman"/>
        <family val="1"/>
        <charset val="204"/>
      </rPr>
      <t>(Креатинин (в крови), Мочевина (в крови), Общий белок (в моче), Альбумин (в моче). Проба Реберга, Общий анализ крови (без лейкоцитарной формулы и СОЭ), Анализ мочи общий, Общий белок (в крови), K/Na/Cl, Фосфор неорганический (в крови), Кальций общий)</t>
    </r>
  </si>
  <si>
    <r>
      <t>Обследование  ПОЧЕК: скрининг</t>
    </r>
    <r>
      <rPr>
        <sz val="10"/>
        <rFont val="Times New Roman"/>
        <family val="1"/>
        <charset val="204"/>
      </rPr>
      <t xml:space="preserve"> (Креатинин (в крови), Мочевина (в крови), Анализ мочи общий, Общий белок (в крови), K/Na/Cl</t>
    </r>
  </si>
  <si>
    <r>
      <t xml:space="preserve">Диагностика ЦЕЛИАКИИ: непереносимость белка злаковых </t>
    </r>
    <r>
      <rPr>
        <sz val="10"/>
        <rFont val="Times New Roman"/>
        <family val="1"/>
        <charset val="204"/>
      </rPr>
      <t xml:space="preserve">(Антитела к деамидированным пептидам глиадина, IgG, Антитела к деамидированным пептидам глиадина, IgA, Антитела к ретикулину IgA и IgG, Иммуноглобулины класса A (IgA), Антитела класса IgА к тканевой трансглютаминазе, Антитела класса IgG к тканевой трансглютаминазе, Антитела к эндомизию, IgA </t>
    </r>
  </si>
  <si>
    <r>
      <t xml:space="preserve">БОЛИ В СУСТАВАХ: расширенное обследование </t>
    </r>
    <r>
      <rPr>
        <sz val="10"/>
        <rFont val="Times New Roman"/>
        <family val="1"/>
        <charset val="204"/>
      </rPr>
      <t>(АСЛ-О, С-реактивный белок, Ревматоидный фактор, Остеокальцин, Дезоксипиридинолин в моче (ДПИД), Паратгормон, Антитела класса IgA к антигенам Yersinia Enterocolitica, Антитела класса IgG к антигенам Yersinia Enterocolitica, Фосфор неорганический (в крови), Кальций общий, Аnti- Chlamydia tr. IgA + anti- Chlamydia tr. IgG), АЦЦП)</t>
    </r>
  </si>
  <si>
    <r>
      <t>Артриты при ревматических заболеваниях</t>
    </r>
    <r>
      <rPr>
        <sz val="10"/>
        <rFont val="Times New Roman"/>
        <family val="1"/>
        <charset val="204"/>
      </rPr>
      <t xml:space="preserve"> (АСЛ-О, С-реактивный белок , Ревматоидный фактор, Антиядерные антитела, скрининг Antibodies against nuclear antigens, Общий анализ крови (без лейкоцитарной формулы и СОЭ), СОЭ)</t>
    </r>
  </si>
  <si>
    <r>
      <t xml:space="preserve">Боли в суставах: скрининг </t>
    </r>
    <r>
      <rPr>
        <sz val="10"/>
        <rFont val="Times New Roman"/>
        <family val="1"/>
        <charset val="204"/>
      </rPr>
      <t>(АЦЦП, АНФ, Асл-О, С-Реактивный белок, АТ к ЭНА, Ревматоидный фактор)</t>
    </r>
  </si>
  <si>
    <r>
      <t xml:space="preserve">Контроль ДИАБЕТА расширенный </t>
    </r>
    <r>
      <rPr>
        <sz val="10"/>
        <rFont val="Times New Roman"/>
        <family val="1"/>
        <charset val="204"/>
      </rPr>
      <t>(Креатинин (в крови), Глюкоза (в крови), Гликированный гемоглобин, Триглицериды, Холестерин общий , Холестерин-ЛПВП, Холестерин-ЛПНП,  Холестерин не-ЛПВП, Гомоцистеин, Альбумин (в моче), Проба Реберга, Глюкоза (в моче))</t>
    </r>
  </si>
  <si>
    <r>
      <t xml:space="preserve">Контроль диабета: расширенный </t>
    </r>
    <r>
      <rPr>
        <sz val="10"/>
        <rFont val="Times New Roman"/>
        <family val="1"/>
        <charset val="204"/>
      </rPr>
      <t>(Общий анализ крови ,Глюкоза (в крови),Гликированный гемоглобин,Общий белок (в крови),Билирубин общий, Триглицериды, Холестерин общий,Холестерин-ЛПВП,АлАТ, АсАТ, Клубочковая фильтрация, расчет по формуле CKD-EPI – креатинин, Мочевина (в крови),Мочевая кислота (в крови),  Калий (К+, Potassium), Натрий (Na+, Sodium), Хлор (Сl-, Chloride),Анализ мочи общий,Альбумин/креатинин-соотношение в разовой порции мочи)</t>
    </r>
  </si>
  <si>
    <r>
      <t xml:space="preserve">Контроль ДИАБЕТА скрининг </t>
    </r>
    <r>
      <rPr>
        <sz val="10"/>
        <rFont val="Times New Roman"/>
        <family val="1"/>
        <charset val="204"/>
      </rPr>
      <t>(Глюкоза (в крови), Гликированный гемоглобин)</t>
    </r>
  </si>
  <si>
    <r>
      <t xml:space="preserve">ДИАБЕТ: аутоиммунные маркёры </t>
    </r>
    <r>
      <rPr>
        <sz val="10"/>
        <rFont val="Times New Roman"/>
        <family val="1"/>
        <charset val="204"/>
      </rPr>
      <t>(АТ к инсулину, АТ-GAD (антитела к глутаматдекарбоксилазе), АТ к тирозинфосфатазе (IA-2)</t>
    </r>
  </si>
  <si>
    <r>
      <t xml:space="preserve">Диагностика АНЕМИЙ </t>
    </r>
    <r>
      <rPr>
        <sz val="10"/>
        <rFont val="Times New Roman"/>
        <family val="1"/>
        <charset val="204"/>
      </rPr>
      <t>(Трансферрин, Латентная (ненасыщенная) железосвязывающая способность сыворотки крови, Ферритин, Витамин B12, Фолиевая кислота, Общий анализ крови (без лейкоцитарной формулы и СОЭ), Ретикулоциты, Железо сыворотки, Лейкоцитарная формула)</t>
    </r>
  </si>
  <si>
    <r>
      <t xml:space="preserve">ОНКОРИСК мужской: предстательная железа </t>
    </r>
    <r>
      <rPr>
        <sz val="10"/>
        <rFont val="Times New Roman"/>
        <family val="1"/>
        <charset val="204"/>
      </rPr>
      <t>(ПСА общий , ПСА свободный, % соотношение ПСА/ПСА св.)</t>
    </r>
  </si>
  <si>
    <r>
      <t xml:space="preserve">Диагностика ОСТЕОПОРОЗА </t>
    </r>
    <r>
      <rPr>
        <sz val="10"/>
        <rFont val="Times New Roman"/>
        <family val="1"/>
        <charset val="204"/>
      </rPr>
      <t>(Остеокальцин, Дезоксипиридинолин в моче (ДПИД), Паратгормон, Фосфор неорганический (в крови), Кальций общий)</t>
    </r>
  </si>
  <si>
    <r>
      <t>БИОХИМИЯ крови: минимальный профиль</t>
    </r>
    <r>
      <rPr>
        <sz val="10"/>
        <rFont val="Times New Roman"/>
        <family val="1"/>
        <charset val="204"/>
      </rPr>
      <t xml:space="preserve"> (Креатинин (в крови), Мочевина (в крови), Глюкоза (в крови), Холестерин общий , Билирубин общий, Билирубин прямой , АлАТ , АсАТ , Гамма-ГТ, Фосфатаза щёлочная , Общий белок (в крови), K/Na/Cl)</t>
    </r>
  </si>
  <si>
    <r>
      <t xml:space="preserve">Щитовидная железа: расширенное обследование </t>
    </r>
    <r>
      <rPr>
        <sz val="10"/>
        <rFont val="Times New Roman"/>
        <family val="1"/>
        <charset val="204"/>
      </rPr>
      <t>(ТТГ, Т4 свободный, Т3 свободный, АТ-ТПО, АТ-ТГ)</t>
    </r>
  </si>
  <si>
    <r>
      <t>ЩИТОВИДНАЯ ЖЕЛЕЗА: скрининг</t>
    </r>
    <r>
      <rPr>
        <sz val="10"/>
        <rFont val="Times New Roman"/>
        <family val="1"/>
        <charset val="204"/>
      </rPr>
      <t xml:space="preserve"> (ТТГ, Т4 свободный, АТ-ТПО)</t>
    </r>
  </si>
  <si>
    <r>
      <t xml:space="preserve">Госпитализация в ХИРУРГИЧЕСКИЙ стационар </t>
    </r>
    <r>
      <rPr>
        <sz val="10"/>
        <rFont val="Times New Roman"/>
        <family val="1"/>
        <charset val="204"/>
      </rPr>
      <t>(Креатинин (в крови), Мочевина (в крови), Глюкоза (в крови), Билирубин общий, Билирубин прямой , АлАТ, АсАТ , Гамма-ГТ, Фосфатаза щёлочная , Антитела к ВИЧ 1 и 2 и антиген ВИЧ 1 и 2, Сифилис RPR, Общий анализ крови (без лейкоцитарной формулы и СОЭ), СОЭ, Анализ мочи общий, Группа крови, Резус-принадлежность, Протромбин, МНО , Фибриноген, Антитромбин III, Общий белок (в крови), K/Na/Cl, Anti-HCV-total , HBsAg,  Лейкоцитарная формула, АЧТВ)</t>
    </r>
  </si>
  <si>
    <r>
      <t xml:space="preserve">ЖЕНСКИЙ ГОРМОНАЛЬНЫЙ профиль: дисфункция яичников, нарушение менструального цикла </t>
    </r>
    <r>
      <rPr>
        <sz val="10"/>
        <rFont val="Times New Roman"/>
        <family val="1"/>
        <charset val="204"/>
      </rPr>
      <t xml:space="preserve">(Кортизол, ТТГ, ФСГ, ЛГ, Пролактин, Эстрадиол, ДЭА-S04, Тестостерон, ГСПГ, 17-ОН прогестерон) </t>
    </r>
  </si>
  <si>
    <r>
      <t xml:space="preserve">Проблемы НЕВЫНАШИВАНИЯ: аутоиммунный профиль  </t>
    </r>
    <r>
      <rPr>
        <sz val="10"/>
        <rFont val="Times New Roman"/>
        <family val="1"/>
        <charset val="204"/>
      </rPr>
      <t>(АТ-ТПО, АТ-ТГ, Антиядерные антитела, Антитела к фосфолипидам IgM/IgG, Волчаночный антикоагулянт, Иммуноглобулины класса A (IgA), Иммуноглобулины класса М (IgM), Иммуноглобулины класса G (IgG), Протромбин, МНО, АЧТВ)</t>
    </r>
  </si>
  <si>
    <r>
      <t xml:space="preserve">Витамин D и минеральный обмен </t>
    </r>
    <r>
      <rPr>
        <sz val="10"/>
        <rFont val="Times New Roman"/>
        <family val="1"/>
        <charset val="204"/>
      </rPr>
      <t>(Альбумин, Клубочковая фильтрация, Кальций общий, Магний, Фосфор неорганический, 25-OH витамин D)</t>
    </r>
  </si>
  <si>
    <r>
      <t xml:space="preserve">TORCH-инфекции </t>
    </r>
    <r>
      <rPr>
        <sz val="10"/>
        <rFont val="Times New Roman"/>
        <family val="1"/>
        <charset val="204"/>
      </rPr>
      <t>(Anti-Toxo-IgG, Anti-Toxo-IgM, Anti-CMV-IgG , Anti-CMV-IgM, Anti-Rubella-IgG, Anti-Rubella-IgM, Anti-HSV-IgG, Anti-HSV-IgМ)</t>
    </r>
  </si>
  <si>
    <r>
      <t>ЗДОРОВЫЙ РЕБЕНОК: для детей от 0 до 14 лет</t>
    </r>
    <r>
      <rPr>
        <sz val="10"/>
        <rFont val="Times New Roman"/>
        <family val="1"/>
        <charset val="204"/>
      </rPr>
      <t xml:space="preserve"> (Общий анализ крови (без лейкоцитарной формулы и СОЭ), СОЭ, Анализ мочи общий, Лейкоцитарная формула)</t>
    </r>
  </si>
  <si>
    <r>
      <t>ВИЧ, сифилис, гепатит В, С</t>
    </r>
    <r>
      <rPr>
        <sz val="10"/>
        <rFont val="Times New Roman"/>
        <family val="1"/>
        <charset val="204"/>
      </rPr>
      <t xml:space="preserve"> (Антитела к ВИЧ 1 и 2 и антиген ВИЧ 1 и 2, Сифилис RPR , Сифилис (анти-Tr. pallidum IgG/IgM), Anti-HCV-total, HBsAg)</t>
    </r>
  </si>
  <si>
    <r>
      <t xml:space="preserve">СЕКС В БОЛЬШОМ ГОРОДЕ: анализ крови </t>
    </r>
    <r>
      <rPr>
        <sz val="10"/>
        <rFont val="Times New Roman"/>
        <family val="1"/>
        <charset val="204"/>
      </rPr>
      <t>(Антитела к ВИЧ 1 и 2 и антиген ВИЧ 1 и 2, Сифилис RPR, Сифилис (анти-Tr. pallidum IgG/IgM), Anti-HCV-total, HBsAg, Anti-HBс-total, Аnti- Chlamydia tr. IgA + anti- Chlamydia tr. IgG, Anti-HSV-2 IgG)</t>
    </r>
  </si>
  <si>
    <r>
      <t xml:space="preserve">СЕКС В БОЛЬШОМ ГОРОДЕ: 8 инфекций+мазок на флору </t>
    </r>
    <r>
      <rPr>
        <sz val="10"/>
        <rFont val="Times New Roman"/>
        <family val="1"/>
        <charset val="204"/>
      </rPr>
      <t>(Антитела к ВИЧ 1 и 2 и антиген ВИЧ 1 и 2, Сифилис (анти-Tr. pallidum IgG/IgM), Микроскопическое (бактериоскопическое) исследование окрашенного мазка по Граму, Anti-HCV-total, HBsAg, Chlamydia trachomatis, ПЦР, Neisseria gonorrhoeae ПЦР, Trichomonas vaginalis, ПЦР, Mycoplasma genitalium, ПЦР</t>
    </r>
  </si>
  <si>
    <r>
      <t xml:space="preserve">ПРОБЛЕМЫ ВЕСА (первичное обследование здоровья пациентов с нарушениями веса) </t>
    </r>
    <r>
      <rPr>
        <sz val="10"/>
        <rFont val="Times New Roman"/>
        <family val="1"/>
        <charset val="204"/>
      </rPr>
      <t>(Глюкоза (в крови), Гликированный гемоглобин, Триглицериды, Холестерин общий, Холестерин-ЛПВП, Холестерин-ЛПНП, Кортизол, ТТГ,  Пролактин, Лептин)</t>
    </r>
  </si>
  <si>
    <r>
      <t xml:space="preserve">Проблемы веса (первичное обследование пациентов с нарушением веса) </t>
    </r>
    <r>
      <rPr>
        <sz val="10"/>
        <rFont val="Times New Roman"/>
        <family val="1"/>
        <charset val="204"/>
      </rPr>
      <t>(Общий анализ крови, Лейкоцитарная формула, Глюкоза (в крови), Гликированный гемоглобин, Триглицериды, Холестерин общий, Холестерин-ЛПВП, Холестерин-ЛПНП, Гамма-глутамилтранспептидаза, АлАТ , АсАТ , Билирубин общий , Клубочковая фильтрация, Мочевая кислота (в крови) , Тиреотропный гормон , Пролактин (Prolactin) (+ дополнительный тест на макропролактин при результате пролактина выше 700 мЕд/л)</t>
    </r>
  </si>
  <si>
    <r>
      <t xml:space="preserve">VIP-обследование для мужчин </t>
    </r>
    <r>
      <rPr>
        <sz val="10"/>
        <rFont val="Times New Roman"/>
        <family val="1"/>
        <charset val="204"/>
      </rPr>
      <t xml:space="preserve">(Креатинин (в крови), Мочевина (в крови), Мочевая кислота (в крови), Глюкоза (в крови), Триглицериды, Холестерин общий, Холестерин-ЛПВП, Холестерин-ЛПНП, Холестерин не-ЛПВП, Билирубин общий, Билирубин прямой, АлАТ, АсАТ, Гамма-ГТ, ЛДГ, Фосфатаза щёлочная, С-реактивный белок, Ревматоидный фактор, Трансферрин, Ферритин, Антитела к ВИЧ 1 и 2 и антиген ВИЧ 1 и 2, Сифилис RPR, Сифилис (анти-Tr. pallidum IgG/IgM), Anti-H.pylori IgG, ТТГ, Т4 свободный, АТ-ТПО, АТ-ТГ, Тестостерон, ГСПГ, ПСА общий , ПСА свободный , Антитела к фосфолипидам IgM/IgG, Аполипопротеин А1, Аполипопротеин В, Общий анализ крови (без лейкоцитарной формулы и СОЭ), СОЭ, Анализ мочи общий, Протромбин, МНО, Общий белок (в крови), K/Na/Cl, Магний, Фосфор неорганический (в крови), Железо сыворотки, Кальций общий, Anti-HCV-total, HBsAg, Anti-HBс-total, Anti-HBs, Липопротеин (a) (Lipoprotein (a) Lp(a), Лейкоцитарная формула, Аnti- Chlamydia tr. IgA + anti- Chlamydia tr. IgG </t>
    </r>
  </si>
  <si>
    <r>
      <t xml:space="preserve">ДОРЗ, ОРВИ (насморк, кашель, боль в горле) </t>
    </r>
    <r>
      <rPr>
        <sz val="10"/>
        <rFont val="Times New Roman"/>
        <family val="1"/>
        <charset val="204"/>
      </rPr>
      <t>(Anti-Chlamydophila pneumonia-IgM , Anti-Chlamydophila pneumonia-IgG, Anti-Mycoplasma pneumoniae-IgM/G, Антитела класса IgM к Bordetella pertussis, Антитела класса IgA к Bordetella pertussis, Антитела класса IgG к Respiratory syncyt. vir., Антитела класса IgM к Respiratory syncyt. vir., Цитологическое исследование соскоба (мазка) со слизистой оболочки полости носа (две локализации), Общий анализ крови (без лейкоцитарной формулы и СОЭ), СОЭ, Лейкоцитарная формула, Посев отделяемого верхних дыхательных путей на микрофлору и определение чувствительности к антимикробным препаратам (одна локализация)</t>
    </r>
  </si>
  <si>
    <r>
      <t xml:space="preserve">Аллергия на пищевые продукты </t>
    </r>
    <r>
      <rPr>
        <sz val="10"/>
        <rFont val="Times New Roman"/>
        <family val="1"/>
        <charset val="204"/>
      </rPr>
      <t>IgE общий (Иммуноглобулин Е общий), Яичный белок, IgE, Коровье молоко, IgE, Треска, IgE, Пшеничная мука, IgE, Арахис, IgE, Соевые бобы, IgE, Фундук, IgE, Крабы, IgE, Креветки, IgE, Томаты, IgE, Морковь, IgE, Яичный желток, IgE, Сельдерей, IgE, Пекарские дрожжи, IgE, Шоколад, IgE, Клубника, IgE, Лимон, IgE, Грейпфрут, IgE, Апельсин, IgE</t>
    </r>
  </si>
  <si>
    <r>
      <t>Аллергия на плеснь</t>
    </r>
    <r>
      <rPr>
        <sz val="10"/>
        <rFont val="Times New Roman"/>
        <family val="1"/>
        <charset val="204"/>
      </rPr>
      <t xml:space="preserve"> IgE общий (Иммуноглобулин Е общий), Плесень Penicillum notatum, IgE, Плесень Cladosporium herbarum, IgE, Плесень Aspergillus fumigatus, IgE, Плесень Alternaria tenuis, IgE)</t>
    </r>
  </si>
  <si>
    <r>
      <t xml:space="preserve">Аллергия на растения </t>
    </r>
    <r>
      <rPr>
        <sz val="10"/>
        <rFont val="Times New Roman"/>
        <family val="1"/>
        <charset val="204"/>
      </rPr>
      <t>IgE общий (Иммуноглобулин Е общий), Смесь аллергенов травы: ежа сборная, овсяница луговая, рожь многолетняя, тимофеевка, мятлик луговой (GP1), IgE, Смесь аллергенов травы: колосок душистый, рожь многолетняя, тимофеевка, рожь культивированная; бухарник шерстистый (GP1), IgE, Смесь аллергенов деревьев: ольха, лещина обыкновенная, ива, берёза, дуб (TP9), IgE, ответ суммарный, Смесь аллергенов сорной травы: амброзия обыкновенная, полынь обыкновенная, марь белая, подорожник, чертополох русский (WP1), IgE, Тополь, IgE</t>
    </r>
  </si>
  <si>
    <r>
      <t xml:space="preserve">Гемостазиограмма (коагулограмма) расширенная </t>
    </r>
    <r>
      <rPr>
        <sz val="10"/>
        <rFont val="Times New Roman"/>
        <family val="1"/>
        <charset val="204"/>
      </rPr>
      <t>(D-димер, Тромбиновое время, Протромбин, МНО, Фибриноген. Антитромбин III, АЧТВ)</t>
    </r>
  </si>
  <si>
    <r>
      <t xml:space="preserve">Госпитализация в ХИРУРГИЧЕСКИЙ стационар: расширенное обследование </t>
    </r>
    <r>
      <rPr>
        <sz val="10"/>
        <rFont val="Times New Roman"/>
        <family val="1"/>
        <charset val="204"/>
      </rPr>
      <t>(Креатинин (в крови), Мочевина (в крови), Глюкоза (в крови), Триглицериды, Холестерин общий, Билирубин общий, Билирубин прямой, АлАТ, АсАТ, Гамма-ГТ, Фосфатаза щёлочная, Антитела к ВИЧ 1 и 2 и антиген ВИЧ 1 и 2, Сифилис RPR, Тромбиновое время, Общий анализ крови (без лейкоцитарной формулы и СОЭ), СОЭ, Анализ мочи общий, Группа крови, Резус-принадлежность, Протромбин, МНО, Фибриноген, Антитромбин III, Альбумин (в крови), Общий белок (в крови), K/Na/Cl, Anti-HCV-total, HBsAg,Лейкоцитарная формула , АЧТВ, Посев на патогенную кишечную флору, Посев на золотистый стафилококк МРЗС (S.aureus, MRSA)</t>
    </r>
  </si>
  <si>
    <r>
      <t>Оценка риска камнеобразования - литогенные субстанции мочи, суточная моча</t>
    </r>
    <r>
      <rPr>
        <sz val="10"/>
        <rFont val="Times New Roman"/>
        <family val="1"/>
        <charset val="204"/>
      </rPr>
      <t xml:space="preserve"> (кальций, магний, фосфор, оксалаты, мочевая кислота, креатинин суточной мочи с расчетом суточной экскреции).</t>
    </r>
  </si>
  <si>
    <r>
      <t>Оценка риска камнеобразования - литогенные субстанции мочи, разовая порция мочи</t>
    </r>
    <r>
      <rPr>
        <sz val="10"/>
        <rFont val="Times New Roman"/>
        <family val="1"/>
        <charset val="204"/>
      </rPr>
      <t xml:space="preserve">(кальций, магний, фосфор, оксалаты, мочевая кислота, креатинин разовой порции мочи, с расчетом нормализованных по креатинину показателей) </t>
    </r>
    <r>
      <rPr>
        <b/>
        <i/>
        <sz val="10"/>
        <rFont val="Times New Roman"/>
        <family val="1"/>
        <charset val="204"/>
      </rPr>
      <t>** в профиль входит тест CREA-U Концентрация креатинина в моче</t>
    </r>
  </si>
  <si>
    <r>
      <t xml:space="preserve">Вегетарианцы </t>
    </r>
    <r>
      <rPr>
        <sz val="10"/>
        <rFont val="Times New Roman"/>
        <family val="1"/>
        <charset val="204"/>
      </rPr>
      <t xml:space="preserve">(Общий белок,  Кальций общий, Фосфор неорганический, 25-OH витамин D, Витамин B12, Ферритин) </t>
    </r>
  </si>
  <si>
    <r>
      <t xml:space="preserve">Питание, исключающее красное мясо </t>
    </r>
    <r>
      <rPr>
        <sz val="10"/>
        <rFont val="Times New Roman"/>
        <family val="1"/>
        <charset val="204"/>
      </rPr>
      <t xml:space="preserve">(Общий анализ крови, Общий белок, Витамин B12) </t>
    </r>
  </si>
  <si>
    <r>
      <t xml:space="preserve">Белковая диета </t>
    </r>
    <r>
      <rPr>
        <sz val="10"/>
        <rFont val="Times New Roman"/>
        <family val="1"/>
        <charset val="204"/>
      </rPr>
      <t xml:space="preserve">(Общий белок, Альбумин, Билирубин общий, Мочевина, Мочевая кислота, Цистатин С, K/Na/Cl, Кальций общий, Магний, Фолиевая кислота, Ферритин, Общий анализ мочи) </t>
    </r>
  </si>
  <si>
    <r>
      <t xml:space="preserve">Красота здоровой кожи </t>
    </r>
    <r>
      <rPr>
        <sz val="10"/>
        <rFont val="Times New Roman"/>
        <family val="1"/>
        <charset val="204"/>
      </rPr>
      <t>(Т4 свободный, ТТГ, Эстрадиол, Тестостерон, ДЭА-SO4, ГСПГ)</t>
    </r>
  </si>
  <si>
    <r>
      <t xml:space="preserve">Сильные волосы, крепкие ногти, бархатная кожа </t>
    </r>
    <r>
      <rPr>
        <sz val="10"/>
        <rFont val="Times New Roman"/>
        <family val="1"/>
        <charset val="204"/>
      </rPr>
      <t>(Кальций общий. Магний, Железо, Фолиевая кислота, Ферритин, Марганец сыворотка, Селен сыворотка, Цинк сыворотка)</t>
    </r>
  </si>
  <si>
    <r>
      <t xml:space="preserve">Подагра </t>
    </r>
    <r>
      <rPr>
        <sz val="10"/>
        <rFont val="Times New Roman"/>
        <family val="1"/>
        <charset val="204"/>
      </rPr>
      <t xml:space="preserve">(Клубочковая фильтрация, Мочевая кислота (кровь), Мочевая кислота (разовая порция мочи), Общий анализ мочи) </t>
    </r>
    <r>
      <rPr>
        <b/>
        <i/>
        <sz val="10"/>
        <rFont val="Times New Roman"/>
        <family val="1"/>
        <charset val="204"/>
      </rPr>
      <t>** в профиль входит тест CREA-U Концентрация креатинина в моче</t>
    </r>
  </si>
  <si>
    <r>
      <t xml:space="preserve">Подготовка к беременности: базовый </t>
    </r>
    <r>
      <rPr>
        <sz val="10"/>
        <rFont val="Times New Roman"/>
        <family val="1"/>
        <charset val="204"/>
      </rPr>
      <t>(Клинический анализ крови, Группа крови, Рузус-фактор, Глюкоза, Т4 свободный, ТТГ, Общий анализ мочи, ВИЧ, Сифилис RPR, Сифилис EIA, Гепатит В, Гепатит С, АТ IgG к вирусу Varicella-Zoster, АТ IgG к вирусу кори, количественный тест, АТ IgG к вирусу краснухи, Определение ДНК ВПЧ высокого онкогенного  риска, скрининг 14 типов, Микроскопическое исследование окрашенного нативного мазка, Жидкостная цитология, ИНБИОФЛОР. Бактериальный вагиноз,  ИНБИОФЛОР. Выявление возбудителей ИППП(4+КВМ))</t>
    </r>
  </si>
  <si>
    <r>
      <t xml:space="preserve">Подготовка к беременности: оценка витаминного статуса </t>
    </r>
    <r>
      <rPr>
        <sz val="10"/>
        <rFont val="Times New Roman"/>
        <family val="1"/>
        <charset val="204"/>
      </rPr>
      <t>(Гомоцистеин, Витамин D, Витамин В12, Фолиевая кислота)</t>
    </r>
  </si>
  <si>
    <r>
      <t xml:space="preserve">Подготовка к беременности: скрытый дефицит железа </t>
    </r>
    <r>
      <rPr>
        <sz val="10"/>
        <rFont val="Times New Roman"/>
        <family val="1"/>
        <charset val="204"/>
      </rPr>
      <t>(Железо, Латентная железосвязывающая способность, Ферритин, Трансферрин)</t>
    </r>
  </si>
  <si>
    <r>
      <t xml:space="preserve">Оценка метаболизма костной ткани и риска остеопороза: расширенное обследование  </t>
    </r>
    <r>
      <rPr>
        <sz val="10"/>
        <rFont val="Times New Roman"/>
        <family val="1"/>
        <charset val="204"/>
      </rPr>
      <t>(Общий анализ крови, СОЭ, Лейкоцитарная формула, Глюкоза, β-Cross laps, Маркер формирования костного матрикса P1NP, Креатинин, Фосфатаза щелочная, Кальций, Магний, Фосфор неорганический, АлАТ, АсАт)</t>
    </r>
  </si>
  <si>
    <r>
      <t>Ревматоидный артрит</t>
    </r>
    <r>
      <rPr>
        <sz val="10"/>
        <rFont val="Times New Roman"/>
        <family val="1"/>
        <charset val="204"/>
      </rPr>
      <t xml:space="preserve"> (Общий анализ крови, СОЭ, Лейкоцитарная формула, АЦЦП, Ревматоидный фактор, С-Реактивный белок)</t>
    </r>
  </si>
  <si>
    <r>
      <t>Липидный профиль не-натощак расширенный</t>
    </r>
    <r>
      <rPr>
        <sz val="10"/>
        <rFont val="Times New Roman"/>
        <family val="1"/>
        <charset val="204"/>
      </rPr>
      <t xml:space="preserve"> (Триглицериды, Холестерин общий, Холестерин-ЛПВП , Холестерин-ЛПНП, Холестерол - ЛПОНП, Холестерин не-ЛПВП, Аполипопротеин А1, Аполипопротеин В, Липопротеин)</t>
    </r>
  </si>
  <si>
    <r>
      <t>Липидный профиль не-натощак скрининг</t>
    </r>
    <r>
      <rPr>
        <sz val="10"/>
        <rFont val="Times New Roman"/>
        <family val="1"/>
        <charset val="204"/>
      </rPr>
      <t xml:space="preserve"> (Триглицериды, Холестерин общий, Холестерин-ЛПВП, Холестерин-ЛПНП, Холестерин не-ЛПВП)</t>
    </r>
  </si>
  <si>
    <r>
      <t>Профиль веганы «Минимальный»</t>
    </r>
    <r>
      <rPr>
        <sz val="10"/>
        <rFont val="Times New Roman"/>
        <family val="1"/>
        <charset val="204"/>
      </rPr>
      <t xml:space="preserve"> (Общий анализ крови, СОЭ, Лейкоцитарная формула, Альбумин, Гомоцистеин, Кальций общий, 25-OH витамин D, Витамин B12, Ферритин, Цинк)</t>
    </r>
  </si>
  <si>
    <r>
      <t xml:space="preserve">Профиль веганы «Базовый» </t>
    </r>
    <r>
      <rPr>
        <sz val="10"/>
        <rFont val="Times New Roman"/>
        <family val="1"/>
        <charset val="204"/>
      </rPr>
      <t>(Общий анализ крови, СОЭ, Лейкоцитарная формула, Общий белок, Альбумин, Гомоцистеин, Холестерин общий, Магний, Фосфор неорганический, Кальций общий, 25-OH витамин D, Витамин B12, Ферритин, ТТГ, Цинк)</t>
    </r>
  </si>
  <si>
    <r>
      <t xml:space="preserve">Профиль веганы «Расширенный» </t>
    </r>
    <r>
      <rPr>
        <sz val="10"/>
        <rFont val="Times New Roman"/>
        <family val="1"/>
        <charset val="204"/>
      </rPr>
      <t>(Общий анализ крови, СОЭ, Лейкоцитарная формула, Глюкоза, Гликированный гемоглобин, Общий белок, Альбумин, Гомоцистеин, Триглицериды, Холестерин общий, Холестерин-ЛПВП, Холестерин-ЛПНП, Холестерин не-ЛПВП, АлАТ, АсАТ, Креатинин, Мочевина, Мочевая кислота, Магний, Фосфор неорганический, Кальций общий, 25-OH витамин D, Витамин B12, Омега-3 индекс, Ферритин, ТТГ, Цинк)</t>
    </r>
  </si>
  <si>
    <r>
      <t xml:space="preserve">Профиль Первичный миелофиброз </t>
    </r>
    <r>
      <rPr>
        <sz val="10"/>
        <rFont val="Times New Roman"/>
        <family val="1"/>
        <charset val="204"/>
      </rPr>
      <t>(Цитогенетический анализ клеток костного мозга (кариотип), Маркер развития Ph’-негативных хронических миелопролиферативных заболеваний (ХМПЗ): качественная оценка наличия соматической мутации V617F гена JAK2, Анализ мутаций в 12 экзоне JAK2 гена)</t>
    </r>
  </si>
  <si>
    <r>
      <t xml:space="preserve">Профиль Крупноклеточная лимфома </t>
    </r>
    <r>
      <rPr>
        <sz val="10"/>
        <rFont val="Times New Roman"/>
        <family val="1"/>
        <charset val="204"/>
      </rPr>
      <t>(Кариотипонкогематологический Karyotype, Hematologic Disorders, Peripheral Blood, Анализ транслокации t(2;5)(p23;q35), Анализ делеции ТР53 гена)</t>
    </r>
  </si>
  <si>
    <r>
      <t xml:space="preserve">Профиль Лимфома из клеток мантийной зоны </t>
    </r>
    <r>
      <rPr>
        <sz val="10"/>
        <rFont val="Times New Roman"/>
        <family val="1"/>
        <charset val="204"/>
      </rPr>
      <t>(Кариотип онкогематологический Karyotype, HematologicDisorders, PeripheralBlood, Анализ транслокации t(11;14)(q13;q32), Анализ делеции ТР53 гена)</t>
    </r>
  </si>
  <si>
    <r>
      <t xml:space="preserve">Профиль Фолликулярная лимфома </t>
    </r>
    <r>
      <rPr>
        <sz val="10"/>
        <rFont val="Times New Roman"/>
        <family val="1"/>
        <charset val="204"/>
      </rPr>
      <t>(Кариотип онкогематологический Karyotype, HematologicDisorders, PeripheralBlood, Анализ перестроек BCL2 гена t(14;18)(q32;q21), t(2;18)(p11;q21), t(18;22)(q21;q11),  Анализ делеции ТР53 гена)</t>
    </r>
  </si>
  <si>
    <r>
      <t xml:space="preserve">Профиль МАЛТ-лимфома </t>
    </r>
    <r>
      <rPr>
        <sz val="10"/>
        <rFont val="Times New Roman"/>
        <family val="1"/>
        <charset val="204"/>
      </rPr>
      <t>(Кариотип онкогематологический Karyotype, HematologicDisorders, PeripheralBlood, Анализ транслокации t(11;14)(q13;q32), Анализ делеции ТР53 гена, Анализ транслокации t(11;18)(q21;q21))</t>
    </r>
  </si>
  <si>
    <r>
      <t>Профиль Эссенциальная тромбоцитемия (</t>
    </r>
    <r>
      <rPr>
        <sz val="10"/>
        <rFont val="Times New Roman"/>
        <family val="1"/>
        <charset val="204"/>
      </rPr>
      <t>Цитогенетический анализ клеток костного мозга (кариотип), Маркер развития Ph’-негативных хронических миелопролиферативных заболеваний (ХМПЗ): качественная оценка наличия соматической мутации V617F гена JAK2, Анализ мутаций, делеций, инсерций в гене CALR, Анализ мутации и делеции в гене MPL )</t>
    </r>
  </si>
  <si>
    <r>
      <t xml:space="preserve">Профиль Эссенциальная тромбоцитемия </t>
    </r>
    <r>
      <rPr>
        <sz val="10"/>
        <rFont val="Times New Roman"/>
        <family val="1"/>
        <charset val="204"/>
      </rPr>
      <t>(Цитогенетический анализ клеток костного мозга (кариотип), Маркер развития Ph’-негативных хронических миелопролиферативных заболеваний (ХМПЗ): качественная оценка наличия соматической мутации V617F гена JAK2, Анализ мутаций в 12 экзоне JAK2 гена )</t>
    </r>
  </si>
  <si>
    <r>
      <t>Профиль Хронический миелолейкоз (</t>
    </r>
    <r>
      <rPr>
        <sz val="10"/>
        <rFont val="Times New Roman"/>
        <family val="1"/>
        <charset val="204"/>
      </rPr>
      <t>Цитогенетический анализ клеток костного мозга (кариотип), Анализ химерного гена BCR/ABL - t(9;22), определение типа транскрипта BCR/ABL гена, Анализ относительной экспрессии гена BCR/ABL -количественная RQ ПЦР )</t>
    </r>
  </si>
  <si>
    <r>
      <t xml:space="preserve">Диффузная В-крупноклеточная лимфома </t>
    </r>
    <r>
      <rPr>
        <sz val="10"/>
        <rFont val="Times New Roman"/>
        <family val="1"/>
        <charset val="204"/>
      </rPr>
      <t>(Кариотип онкогематологический Karyotype, HematologicDisorders, PeripheralBlood, Анализ делеции ТР53 гена, Анализ перестроек гена BCL- 6 (der(3)(q27))</t>
    </r>
  </si>
  <si>
    <r>
      <t xml:space="preserve">Профиль Острые лимфобластные лейкозы </t>
    </r>
    <r>
      <rPr>
        <sz val="10"/>
        <rFont val="Times New Roman"/>
        <family val="1"/>
        <charset val="204"/>
      </rPr>
      <t>(Цитогенетический анализ клеток костного мозга (кариотип), Анализ химерного гена BCR/ABL - t(9;22), определение типа транскрипта BCR/ABL гена, Анализ химерного гена MLL/AF4 -t(4;11), Анализ химерного гена E2A/PBX1 - t(1;19) )</t>
    </r>
  </si>
  <si>
    <r>
      <t xml:space="preserve">Биохимия крови: базовый профиль </t>
    </r>
    <r>
      <rPr>
        <sz val="10"/>
        <rFont val="Times New Roman"/>
        <family val="1"/>
        <charset val="204"/>
      </rPr>
      <t>(Глюкоза, Общий белок, Билирубин общий, Холестерин общий, АлАТ, АсАТ, Креатинин, Мочевая кислота)</t>
    </r>
  </si>
  <si>
    <r>
      <t xml:space="preserve">Ежегодная профилактика: минимальный скрининг </t>
    </r>
    <r>
      <rPr>
        <sz val="10"/>
        <rFont val="Times New Roman"/>
        <family val="1"/>
        <charset val="204"/>
      </rPr>
      <t>(Глюкоза, Холестерин общий, ТТГ)</t>
    </r>
  </si>
  <si>
    <t>Тромбоциты, микроскопия. Отдельно не выполняется, только в комплексе с тестом №5 «Общий анализ крови».</t>
  </si>
  <si>
    <r>
      <t xml:space="preserve">Токсичные и эссенциальные микроэлементы в волосах: </t>
    </r>
    <r>
      <rPr>
        <sz val="9"/>
        <rFont val="Times New Roman"/>
        <family val="1"/>
        <charset val="204"/>
      </rPr>
      <t>мышьяк (As), кобальт(Co), свинец(Pb), литий(Li), марганец(Mn), ртуть(Hg), никель(Ni), таллий(Tl), алюминий(Al), ванадий(V), хром(Cr), селен(Se), цинк(Zn), медь(Cu), молибден(Mo), серебро(Ag), ППМЭВ</t>
    </r>
  </si>
  <si>
    <r>
      <t xml:space="preserve">Антитела класса IgА к Mycoplasma pneumoniae </t>
    </r>
    <r>
      <rPr>
        <sz val="10"/>
        <rFont val="Times New Roman"/>
        <family val="1"/>
        <charset val="204"/>
      </rPr>
      <t>(M. pneumoniae Antibodies, IgA, Mycoplasma pneumoniae Specific IgA, Anti-Mycoplasma pneumoniae IgA)</t>
    </r>
  </si>
  <si>
    <r>
      <t xml:space="preserve">Антитела класса IgM к Mycoplasma pneumoniae </t>
    </r>
    <r>
      <rPr>
        <sz val="10"/>
        <rFont val="Times New Roman"/>
        <family val="1"/>
        <charset val="204"/>
      </rPr>
      <t>(anti-Mycoplasma pneumoniae  IgM)</t>
    </r>
  </si>
  <si>
    <r>
      <t xml:space="preserve">Антитела класса IgG к Mycoplasma pneumoniae </t>
    </r>
    <r>
      <rPr>
        <sz val="10"/>
        <rFont val="Times New Roman"/>
        <family val="1"/>
        <charset val="204"/>
      </rPr>
      <t>(anti-Mycoplasma pneumoniae  IgG)</t>
    </r>
  </si>
  <si>
    <r>
      <t>Острые инфекционные заболевания, ПЦР - скрининг трех бактериальных возбудителей острых инфекционных заболеваний</t>
    </r>
    <r>
      <rPr>
        <sz val="10"/>
        <rFont val="Times New Roman"/>
        <family val="1"/>
        <charset val="204"/>
      </rPr>
      <t xml:space="preserve"> (Bordetella pertussis, Bordetella parapertussis, Bordetella bronchiseptica)</t>
    </r>
  </si>
  <si>
    <r>
      <t>Обследование печени расширенное</t>
    </r>
    <r>
      <rPr>
        <sz val="10"/>
        <rFont val="Times New Roman"/>
        <family val="1"/>
        <charset val="204"/>
      </rPr>
      <t xml:space="preserve"> (Мочевина (в крови), Глюкоза (в крови), Холестерин общий, Билирубин общий, Билирубин прямой, АлАТ , АсАТ , Гамма-ГТ, Холинэстераза, Фосфатаза щёлочная, Протромбин, МНО, Общий белок (в крови), Anti-HCV-total , HBsAg)</t>
    </r>
  </si>
  <si>
    <r>
      <t xml:space="preserve">ОНКОРИСК женский: шейка матки </t>
    </r>
    <r>
      <rPr>
        <sz val="10"/>
        <rFont val="Times New Roman"/>
        <family val="1"/>
        <charset val="204"/>
      </rPr>
      <t>(Цитологическое исследование биоматериала шейки матки (окрашивание по Папаниколау, Рар-тест), ВПЧ расширенный скрининг (Типы 6, 11, 16, 18, 31, 33, 35, 39, 45, 51, 52, 56, 58, 59, 68) + КВМ), (уретральный, вагинальный, цервикальный соскобы)</t>
    </r>
  </si>
  <si>
    <r>
      <t xml:space="preserve">БИОХИМИЯ крови: расширенный профиль </t>
    </r>
    <r>
      <rPr>
        <sz val="10"/>
        <rFont val="Times New Roman"/>
        <family val="1"/>
        <charset val="204"/>
      </rPr>
      <t>(Креатинин (в крови), Мочевина (в крови), Глюкоза (в крови), Триглицериды, Холестерин общий, Холестерин-ЛПВП, Холестерин-ЛПНП,  Холестерин не-ЛПВП, Билирубин общий, Билирубин прямой , АлАТ , АсАТ, Альфа-Амилаза , Гамма-ГТ, ЛДГ , Фосфатаза щёлочная , Общий белок (в крови), K/Na/Cl, Железо сыворотки, Кальций общий)</t>
    </r>
  </si>
  <si>
    <r>
      <t xml:space="preserve">Госпитализация в ТЕРАПЕВТИЧЕСКИЙ стационар </t>
    </r>
    <r>
      <rPr>
        <sz val="10"/>
        <rFont val="Times New Roman"/>
        <family val="1"/>
        <charset val="204"/>
      </rPr>
      <t>(Креатинин (в крови), Мочевина (в крови), Глюкоза (в крови), Билирубин общий, Билирубин прямой , АлАТ, АсАТ, Гамма-ГТ, Фосфатаза щёлочная , Антитела к ВИЧ 1 и 2 и антиген ВИЧ 1 и 2, Сифилис RPR, Общий анализ крови (без лейкоцитарной формулы и СОЭ), СОЭ , Анализ мочи общий, Общий белок (в крови), K/Na/Cl, Anti-HCV-total , HBsAg, Лейкоцитарная формула)</t>
    </r>
  </si>
  <si>
    <r>
      <t xml:space="preserve">Ежегодное ПРОФИЛАКТИЧЕСКОЕ лабораторное обследование </t>
    </r>
    <r>
      <rPr>
        <sz val="10"/>
        <rFont val="Times New Roman"/>
        <family val="1"/>
        <charset val="204"/>
      </rPr>
      <t>(Креатинин (в крови), Мочевина (в крови), Глюкоза (в крови), Триглицериды, Холестерин общий, Холестерин-ЛПВП, Холестерин-ЛПНП,  Холестерин не-ЛПВП, Билирубин общий, Билирубин прямой , АлАТ, АсАТ, Гамма-ГТ,Фосфатаза щёлочная, С-реактивный белок, ТТГ, Общий анализ крови (без лейкоцитарной формулы и СОЭ), СОЭ,Общий белок (в крови), Железо сыворотки, Кальций общий, Лейкоцитарная формула)</t>
    </r>
  </si>
  <si>
    <r>
      <t xml:space="preserve">Оценка андрогенного статуса </t>
    </r>
    <r>
      <rPr>
        <sz val="10"/>
        <rFont val="Times New Roman"/>
        <family val="1"/>
        <charset val="204"/>
      </rPr>
      <t>(ДЭА-S04, Тестостерон, ГСПГ, 17-ОН прогестерон)</t>
    </r>
  </si>
  <si>
    <r>
      <t xml:space="preserve">ХОЧУ СТАТЬ МАМОЙ: комплексное обследование при планировании беременности </t>
    </r>
    <r>
      <rPr>
        <sz val="10"/>
        <rFont val="Times New Roman"/>
        <family val="1"/>
        <charset val="204"/>
      </rPr>
      <t>(Креатинин (в крови), Глюкоза (в крови), Билирубин общий, АлАТ, АсАТ , Антитела к ВИЧ 1 и 2 и антиген ВИЧ 1 и 2, Сифилис (анти-Tr. pallidum IgG/IgM), Anti-Toxo-IgG, Anti-CMV-IgG , Anti-Rubella-IgG , Anti-HSV-IgG , ТТГ, ФСГ, ЛГ, Пролактин, Эстрадиол, ДЭА-S0), Тестостерон, Общий анализ крови (без лейкоцитарной формулы и СОЭ), Группа крови, Резус-принадлежность, Общий белок (в крови), Anti-HCV-total , HBsAg, качественный тест, Аnti- Chlamydia tr. IgA + anti- Chlamydia tr. IgG)</t>
    </r>
  </si>
  <si>
    <r>
      <t xml:space="preserve">СЕКС В БОЛЬШОМ ГОРОДЕ: 14 инфекций+мазок на флору </t>
    </r>
    <r>
      <rPr>
        <sz val="10"/>
        <rFont val="Times New Roman"/>
        <family val="1"/>
        <charset val="204"/>
      </rPr>
      <t>(Антитела к ВИЧ 1 и 2 и антиген ВИЧ 1 и 2, Сифилис (анти-Tr. pallidum IgG/IgM), Микроскопическое (бактериоскопическое) исследование окрашенного мазка по Граму, Anti-HCV-total, HBsAg, Chlamydia trachomatisПЦР, Mycoplasma hominis, ПЦР, Gardnerella vaginalis, ПЦР, Neisseria gonorrhoeae ПЦР, Trichomonas vaginalis ПЦР, Mycoplasma genitaliumПЦР, Herpes simplex virus 1, 2 ПЦР, Дифференцированное определение ДНК ВПЧ  (16, 18) ПЦР, Ureaplasma urealyticum+parvum ПЦР,Candida albicans ПЦР)</t>
    </r>
  </si>
  <si>
    <r>
      <t xml:space="preserve">Профиль Лимфома Беркита </t>
    </r>
    <r>
      <rPr>
        <sz val="10"/>
        <rFont val="Times New Roman"/>
        <family val="1"/>
        <charset val="204"/>
      </rPr>
      <t>(Кариотипонкогематологический Karyotype, Hematologic Disorders, Peripheral Blood, Анализ перестроек MYC гена ( t(8;14)(q24;q32)-t(2;8)(p11;q24), t(8 ;22)(q24;q11)), Анализ делеции ТР53 гена)</t>
    </r>
  </si>
  <si>
    <t>Молекулярно-генетическое исследование операционного материала щитовидной железы для определения мутаций генов KRAS, NRAS, HRAS, BRAF, TERT</t>
  </si>
  <si>
    <t>Консультативный просмотр и молекулярно-генетическое исследование щитовидной железы</t>
  </si>
  <si>
    <r>
      <t xml:space="preserve">Ингибитор С1-эстеразы, концентрация </t>
    </r>
    <r>
      <rPr>
        <sz val="10"/>
        <rFont val="Times New Roman"/>
        <family val="1"/>
        <charset val="204"/>
      </rPr>
      <t>(C1-Esterase Inhibitor, concentration; С1-INH)</t>
    </r>
  </si>
  <si>
    <t>ИНБИОФЛОР-ЭКСПЕРТ. Расширенное исследование микрофлоры урогенитального тракта</t>
  </si>
  <si>
    <t>Антинуклеарные антитела RNP-70 (Anti-RNP-70 autoantibodies)</t>
  </si>
  <si>
    <t>Ремнантный холестерин натощак</t>
  </si>
  <si>
    <t>Ремнантный холестерин не натощак</t>
  </si>
  <si>
    <t>Холестерин не-ЛПВП не натощак</t>
  </si>
  <si>
    <t>Холестерин не-ЛПВП натощак</t>
  </si>
  <si>
    <t xml:space="preserve">Оценка состояния микробиоценоза толстого кишечника, 16 показателей (нормофлора, условно-патогенная флора) методом ПЦР. КОЛОНОФЛОР-16 (метаболизм) </t>
  </si>
  <si>
    <t xml:space="preserve">Оценка состояния микробиоценоза толстого кишечника, 16 показателей (нормофлора, условно-патогенная и патогенная флора) методом ПЦР. КОЛОНОФЛОР-16 (биоценоз) </t>
  </si>
  <si>
    <t>Скрининговое исследование направленные на выявление методом ПЦР возбудителей кишечных паразитозов (лямблиоза, амебиаза, бластоцистной инвазии, криптоспоридиоза, изоспороза). Прото-скрин</t>
  </si>
  <si>
    <t>Гельмо-скрин. Скрининговое ПЦР-исследование возбудителей гельминтозов (энтеробиоза, аскаридоза, дифиллоботриоза, описторхоза, тениоза)</t>
  </si>
  <si>
    <t>Аминокислоты в плазме крови - скрининговое исследование 13 показателей. (Amino Acids Analysis, Plasma, 13 parameters)</t>
  </si>
  <si>
    <t>Аминокислоты в плазме крови, 48 показателей (Amino Acids Analysis, Plasma, 48 parameters)</t>
  </si>
  <si>
    <t>Количественное определение ДНК ВПЧ (Вирус папилломы человека, Human papillomavirus, HPV), 2-х типов (16, 18) + КВМ в соскобе эпителиальных клеток урогенитального тракта</t>
  </si>
  <si>
    <t>Соскоб эпителиальных клеток урогенитальный</t>
  </si>
  <si>
    <r>
      <t xml:space="preserve">Профиль Гиперэозинофильный синдром </t>
    </r>
    <r>
      <rPr>
        <sz val="10"/>
        <rFont val="Times New Roman"/>
        <family val="1"/>
        <charset val="204"/>
      </rPr>
      <t>(Цитогенетическийанализклетоккостногомозга (кариотип), Анализ перестроек гена FGFR1, Анализ перестроек гена PDGFRB, Анализ химерного гена FIP1L1/PDGFRA)</t>
    </r>
  </si>
  <si>
    <t>Артериальная гипертензия, связанная с нарушениями в ренинангиотензиновой системе  (без заключения врача)</t>
  </si>
  <si>
    <t>Ректальный мазок</t>
  </si>
  <si>
    <r>
      <t xml:space="preserve">Бактериальный вагиноз </t>
    </r>
    <r>
      <rPr>
        <sz val="10"/>
        <rFont val="Times New Roman"/>
        <family val="1"/>
        <charset val="204"/>
      </rPr>
      <t>(определение ДНК Lactobasillus spp., ОБМ (общая бактериальная масса), Gardnerella vaginalis, Atopobium vaginae, Prevotella spp., Leptotrichia amnionii group, ДНК человека (КВМ))</t>
    </r>
  </si>
  <si>
    <t>Антитела к RBD домену спайкового (S) белка SARSCoV-2, IgG (колич.)</t>
  </si>
  <si>
    <t>1671AB2M</t>
  </si>
  <si>
    <t>ОБС187</t>
  </si>
  <si>
    <r>
      <t xml:space="preserve">Женский гормональный профиль: нарушения менструального цикла, скрининг </t>
    </r>
    <r>
      <rPr>
        <sz val="10"/>
        <rFont val="Times New Roman"/>
        <family val="1"/>
        <charset val="204"/>
      </rPr>
      <t>(ФСГ, ЛГ, Пролактин, Эстрадиол, Тестостерон)</t>
    </r>
  </si>
  <si>
    <t xml:space="preserve">Доставка в лабораторию СТРОГО 4-
6 (максимум 8 часов) от момента 
взятия! до 19:00 часов </t>
  </si>
  <si>
    <r>
      <t xml:space="preserve">Стрептококк группы  В </t>
    </r>
    <r>
      <rPr>
        <sz val="10"/>
        <rFont val="Times New Roman"/>
        <family val="1"/>
        <charset val="204"/>
      </rPr>
      <t>(Доставка в лабораторию СТРОГО в день взятия до 19:00 часов)</t>
    </r>
  </si>
  <si>
    <r>
      <t xml:space="preserve">Микроскопическое исследование окрашенного нативного мазка (бактериоскопия) </t>
    </r>
    <r>
      <rPr>
        <sz val="10"/>
        <rFont val="Times New Roman"/>
        <family val="1"/>
        <charset val="204"/>
      </rPr>
      <t>(Доставка в лабораторию в течение 24 часов от момента взятия МОКРОТЫ и ПРОМЫВНЫЕ ВОДЫ БРОНХОВ)</t>
    </r>
  </si>
  <si>
    <r>
      <t xml:space="preserve">Кариотип плода: хромосомный анализ абортного материала </t>
    </r>
    <r>
      <rPr>
        <sz val="10"/>
        <rFont val="Times New Roman"/>
        <family val="1"/>
        <charset val="204"/>
      </rPr>
      <t>(Доставка в лабораторию СТРОГО в день взятия пн-ср: до 19:00; суббота: до 19:00)</t>
    </r>
  </si>
  <si>
    <r>
      <t>Иммунологическое обследование скрининговое</t>
    </r>
    <r>
      <rPr>
        <sz val="10"/>
        <rFont val="Times New Roman"/>
        <family val="1"/>
        <charset val="204"/>
      </rPr>
      <t xml:space="preserve"> (Общий анализ крови с лейкоцитарной формулой (18 показателей), Субпопуляции лимфоцитов: Т-лимфоциты (CD3+), Т-хелперы (CD3+CD4+), Т-цитотоксические лимфоциты (CD3+CD8+), Иммунорегуляторный индекс (CD3+CD4+/CD3+CD8+), В-лимфоциты (СD19+), ЕК-клетки (CD3-CD16+CD56+), Т-ЕК-клетки (CD3+CD16+CD56+), Фагоцитарная активность: Фагоцитоз (гранулоциты), Фагоцитоз (моноциты), Циркулирующие иммунные комплексы (ЦИК), Иммуноглобулины: IgG, IgA, IgM, IgE)
</t>
    </r>
    <r>
      <rPr>
        <b/>
        <sz val="10"/>
        <rFont val="Times New Roman"/>
        <family val="1"/>
        <charset val="204"/>
      </rPr>
      <t>(Доставка в лабораторию СТРОГО в день взятия пн-ср: до 19:00)</t>
    </r>
  </si>
  <si>
    <r>
      <t>Иммунологическое обследование расширенное</t>
    </r>
    <r>
      <rPr>
        <sz val="10"/>
        <rFont val="Times New Roman"/>
        <family val="1"/>
        <charset val="204"/>
      </rPr>
      <t xml:space="preserve"> (Общий анализ крови с лейкоцитарной формулой (18 показателей), Субпопуляции лимфоцитов: Т-лимфоциты (CD3+), Т-хелперы (CD3+CD4+), Т-цитотоксические лимфоциты (CD3+CD8+), Иммунорегуляторный индекс (CD3+CD4+/CD3+CD8+), В-лимфоциты (СD19+), ЕК-клетки (CD3-CD16+CD56+), Т-ЕК-клетки (CD3+CD16+CD56+), Активированные Т-лимфоциты (CD3+HLA-DR+), Активированные клетки, не относящиеся к Т-лимфоцитам (В-лимфоциты и активированные ЕК) (CD3-HLA-DR+), Способность к активации в ответ на ФГА: Т-лимфоцитов (CD3+CD69+), В- и ЕК-лимфоцитов (СD3-CD69+), Фагоцитарная активность: Фагоцитоз (гранулоциты), Фагоцитоз (моноциты), Циркулирующие иммунные комплексы (ЦИК), Иммуноглобулины: IgG, IgA, IgM, IgE)
</t>
    </r>
    <r>
      <rPr>
        <b/>
        <sz val="10"/>
        <rFont val="Times New Roman"/>
        <family val="1"/>
        <charset val="204"/>
      </rPr>
      <t>(Доставка в лабораторию СТРОГО в день взятия пн-ср: до 19:00)</t>
    </r>
  </si>
  <si>
    <r>
      <t>Фагоцитарная активность лейкоцитов</t>
    </r>
    <r>
      <rPr>
        <sz val="10"/>
        <rFont val="Times New Roman"/>
        <family val="1"/>
        <charset val="204"/>
      </rPr>
      <t xml:space="preserve"> (Phagocytic activity of leucocytes)
</t>
    </r>
    <r>
      <rPr>
        <b/>
        <sz val="10"/>
        <rFont val="Times New Roman"/>
        <family val="1"/>
        <charset val="204"/>
      </rPr>
      <t>(Доставка в лабораторию СТРОГО в день взятия пн-ср: до 19:00)</t>
    </r>
  </si>
  <si>
    <r>
      <t xml:space="preserve">Способность лимфоцитов к активации </t>
    </r>
    <r>
      <rPr>
        <sz val="10"/>
        <rFont val="Times New Roman"/>
        <family val="1"/>
        <charset val="204"/>
      </rPr>
      <t xml:space="preserve">(Lymphocyte activation ability)
</t>
    </r>
    <r>
      <rPr>
        <b/>
        <sz val="10"/>
        <rFont val="Times New Roman"/>
        <family val="1"/>
        <charset val="204"/>
      </rPr>
      <t>(Доставка в лабораторию СТРОГО в день взятия пн-ср: до 19:00)</t>
    </r>
  </si>
  <si>
    <t xml:space="preserve">Иммунологическое исследование на M.tuberculosis методом T-SPOT.TB (дети до 10 лет) </t>
  </si>
  <si>
    <t>Доставка в лабораторию СТРОГО в день взятия пн-пт до 19:00</t>
  </si>
  <si>
    <r>
      <t>Активированные лимфоциты</t>
    </r>
    <r>
      <rPr>
        <sz val="10"/>
        <rFont val="Times New Roman"/>
        <family val="1"/>
        <charset val="204"/>
      </rPr>
      <t xml:space="preserve"> (CD3+HLA-DR+, CD3-HLA DR+)
(</t>
    </r>
    <r>
      <rPr>
        <b/>
        <sz val="10"/>
        <rFont val="Times New Roman"/>
        <family val="1"/>
        <charset val="204"/>
      </rPr>
      <t>Доставка в лабораторию СТРОГО в день взятия пн-пт до 19:00)</t>
    </r>
  </si>
  <si>
    <r>
      <t xml:space="preserve">Цитогенетический анализ клеток костного мозга (кариотип) </t>
    </r>
    <r>
      <rPr>
        <sz val="10"/>
        <rFont val="Times New Roman"/>
        <family val="1"/>
        <charset val="204"/>
      </rPr>
      <t xml:space="preserve"> (Доставка в лабораторию в день взятия с вс по ср)</t>
    </r>
  </si>
  <si>
    <r>
      <t>Influenza A+B, грипп, антигенный тест</t>
    </r>
    <r>
      <rPr>
        <sz val="10"/>
        <rFont val="Times New Roman"/>
        <family val="1"/>
        <charset val="204"/>
      </rPr>
      <t xml:space="preserve"> (Доставка в лабораторию СТРОГО в день взятия до 19:00)</t>
    </r>
  </si>
  <si>
    <r>
      <t xml:space="preserve">Анализ химерного гена BCR/ABL - t(9;22), определение  типа  транскрипта BCR/ABL гена - ПЦР, качеств </t>
    </r>
    <r>
      <rPr>
        <sz val="10"/>
        <rFont val="Times New Roman"/>
        <family val="1"/>
        <charset val="204"/>
      </rPr>
      <t xml:space="preserve">(Доставка в лабораторию в день взятия с вс по пт) </t>
    </r>
  </si>
  <si>
    <r>
      <t xml:space="preserve">Анализ относительной экспрессии гена BCR/ABL -количественная RQ ПЦР (ПЦР в реальном времени, колич.) </t>
    </r>
    <r>
      <rPr>
        <sz val="10"/>
        <rFont val="Times New Roman"/>
        <family val="1"/>
        <charset val="204"/>
      </rPr>
      <t xml:space="preserve">(Доставка в лабораторию в день взятия с вс по пт) </t>
    </r>
  </si>
  <si>
    <r>
      <t>Анализ химерного гена  BCR-ABL (FISH, колич.)</t>
    </r>
    <r>
      <rPr>
        <sz val="10"/>
        <rFont val="Times New Roman"/>
        <family val="1"/>
        <charset val="204"/>
      </rPr>
      <t xml:space="preserve"> (Доставка в лабораторию в день взятия с вс по пт) </t>
    </r>
  </si>
  <si>
    <r>
      <t>Анализ перестроек гена PDGFRα (FISH, колич.)</t>
    </r>
    <r>
      <rPr>
        <sz val="10"/>
        <rFont val="Times New Roman"/>
        <family val="1"/>
        <charset val="204"/>
      </rPr>
      <t xml:space="preserve">(Доставка в лабораторию в день взятия с вс по пт) </t>
    </r>
  </si>
  <si>
    <r>
      <t>Анализ перестроек гена PDGFRβ(FISH, колич.)</t>
    </r>
    <r>
      <rPr>
        <sz val="10"/>
        <rFont val="Times New Roman"/>
        <family val="1"/>
        <charset val="204"/>
      </rPr>
      <t xml:space="preserve">(Доставка в лабораторию в день взятия с вс по пт) </t>
    </r>
  </si>
  <si>
    <r>
      <t>Анализ химерного гена FIP1L1/PDGFRα(FISH, колич.)</t>
    </r>
    <r>
      <rPr>
        <sz val="10"/>
        <rFont val="Times New Roman"/>
        <family val="1"/>
        <charset val="204"/>
      </rPr>
      <t xml:space="preserve">(Доставка в лабораторию в день взятия с вс по пт) </t>
    </r>
  </si>
  <si>
    <r>
      <t xml:space="preserve">Анализ мутаций в 12 экзоне JAK2 гена (ПЦР, кач.) </t>
    </r>
    <r>
      <rPr>
        <sz val="10"/>
        <rFont val="Times New Roman"/>
        <family val="1"/>
        <charset val="204"/>
      </rPr>
      <t xml:space="preserve">(Доставка в лабораторию в день взятия с вс по пт) </t>
    </r>
  </si>
  <si>
    <r>
      <t xml:space="preserve">Анализ мутации и делеции в гене MPL (ПЦР, кач.) </t>
    </r>
    <r>
      <rPr>
        <sz val="10"/>
        <rFont val="Times New Roman"/>
        <family val="1"/>
        <charset val="204"/>
      </rPr>
      <t xml:space="preserve">(Доставка в лабораторию в день взятия с вс по пт) </t>
    </r>
  </si>
  <si>
    <r>
      <t>Анализ мутаций, делеций, инсерций в гене CALR (ПЦР, кач.)</t>
    </r>
    <r>
      <rPr>
        <sz val="10"/>
        <rFont val="Times New Roman"/>
        <family val="1"/>
        <charset val="204"/>
      </rPr>
      <t>(Доставка в лабораторию в день взятия с вс по пт)</t>
    </r>
    <r>
      <rPr>
        <b/>
        <sz val="10"/>
        <rFont val="Times New Roman"/>
        <family val="1"/>
        <charset val="204"/>
      </rPr>
      <t xml:space="preserve"> </t>
    </r>
  </si>
  <si>
    <r>
      <t xml:space="preserve">Анализ химерного гена PML/RARα -t(15;17) (ПЦР, кач.) </t>
    </r>
    <r>
      <rPr>
        <sz val="10"/>
        <rFont val="Times New Roman"/>
        <family val="1"/>
        <charset val="204"/>
      </rPr>
      <t xml:space="preserve">(Доставка в лабораторию в день взятия с вс по пт) </t>
    </r>
  </si>
  <si>
    <r>
      <t>Анализ химерного гена RUNX1/RUNX1T1 -t(8;21) ( ПЦР, кач.)</t>
    </r>
    <r>
      <rPr>
        <sz val="10"/>
        <rFont val="Times New Roman"/>
        <family val="1"/>
        <charset val="204"/>
      </rPr>
      <t xml:space="preserve"> (Доставка в лабораторию в день взятия с вс по пт) </t>
    </r>
  </si>
  <si>
    <r>
      <t xml:space="preserve">Анализ химерного гена CBFβ/MYH1- inv(16),t(16;16) ( ПЦР, кач) </t>
    </r>
    <r>
      <rPr>
        <sz val="10"/>
        <rFont val="Times New Roman"/>
        <family val="1"/>
        <charset val="204"/>
      </rPr>
      <t xml:space="preserve">(Доставка в лабораторию в день взятия с вс по пт) </t>
    </r>
  </si>
  <si>
    <r>
      <t xml:space="preserve">Анализ химерного гена MLL/AF4 -t(4;11) (ПЦР, кач.) </t>
    </r>
    <r>
      <rPr>
        <sz val="10"/>
        <rFont val="Times New Roman"/>
        <family val="1"/>
        <charset val="204"/>
      </rPr>
      <t xml:space="preserve">(Доставка в лабораторию в день взятия с вс по пт) </t>
    </r>
  </si>
  <si>
    <r>
      <t xml:space="preserve">Анализ химерного гена E2A/PBX1 -  t(1;19) (ПЦР, кач.) </t>
    </r>
    <r>
      <rPr>
        <sz val="10"/>
        <rFont val="Times New Roman"/>
        <family val="1"/>
        <charset val="204"/>
      </rPr>
      <t xml:space="preserve">(Доставка в лабораторию в день взятия с вс по пт) </t>
    </r>
  </si>
  <si>
    <r>
      <t>Маркер развития Ph’-негативных хронических миелопролиферативных заболеваний (ХМПЗ): количественное определение соотношения нормального и мутантного аллелей 617V/617F гена JAK2</t>
    </r>
    <r>
      <rPr>
        <sz val="10"/>
        <rFont val="Times New Roman"/>
        <family val="1"/>
        <charset val="204"/>
      </rPr>
      <t xml:space="preserve">(Доставка в лабораторию в день взятия с вс по пт) </t>
    </r>
  </si>
  <si>
    <r>
      <t xml:space="preserve">Маркер развития Ph’-негативных хронических миелопролиферативных заболеваний (ХМПЗ): качественная оценка наличия соматической мутации 617F гена JAK2. (ПЦР,качеств) </t>
    </r>
    <r>
      <rPr>
        <sz val="10"/>
        <rFont val="Times New Roman"/>
        <family val="1"/>
        <charset val="204"/>
      </rPr>
      <t xml:space="preserve">(Доставка в лабораторию в день взятия с вс по пт) </t>
    </r>
  </si>
  <si>
    <r>
      <t>Анализ делеции 20q (FISH, колич.) Analysis of 20q deletion  (FISH, quantitative)</t>
    </r>
    <r>
      <rPr>
        <sz val="10"/>
        <rFont val="Times New Roman"/>
        <family val="1"/>
        <charset val="204"/>
      </rPr>
      <t xml:space="preserve">(Доставка в лабораторию в день взятия с вс по пт) </t>
    </r>
  </si>
  <si>
    <r>
      <t>Анализ моносомии, делеции 13 хромосомы – (del(13), -13) ( FISH, колич.) Analysis of  chromosome 13 monosomy, deletion – (del(13), -13) (FISH,quantitative)</t>
    </r>
    <r>
      <rPr>
        <sz val="10"/>
        <rFont val="Times New Roman"/>
        <family val="1"/>
        <charset val="204"/>
      </rPr>
      <t xml:space="preserve">(Доставка в лабораторию в день взятия с вс по пт) </t>
    </r>
  </si>
  <si>
    <r>
      <t>Анализ транслокации t(14;16) (IGH/MAFB) (FISH, колич.) Analysis of translocation t(14;16) (IGH/MAFB) (FISH,quantitative)</t>
    </r>
    <r>
      <rPr>
        <sz val="10"/>
        <rFont val="Times New Roman"/>
        <family val="1"/>
        <charset val="204"/>
      </rPr>
      <t xml:space="preserve">(Доставка в лабораторию в день взятия с вс по пт) </t>
    </r>
  </si>
  <si>
    <t>Хромосомный микроматричный анализ абортивного материала (CMA of miscarriage tissue)</t>
  </si>
  <si>
    <t>Хромосомный микроматричный анализ (Chromosomal Microarray Analysis)</t>
  </si>
  <si>
    <t>Скорость клубочковой фильтрации расчетная, по формуле Шварца (креатинин) для детей</t>
  </si>
  <si>
    <t>ОБС192</t>
  </si>
  <si>
    <r>
      <t>Диабетическая нефропатия: ежегодное минимальное обследование</t>
    </r>
    <r>
      <rPr>
        <sz val="10"/>
        <rFont val="Times New Roman"/>
        <family val="1"/>
        <charset val="204"/>
      </rPr>
      <t>(Альбумин/креатинин-соотношение в разовой порции мочи,HbA1(гликированный гемоглобин),Клубочковая фильтрация расчет по формуле CKD-EPI )</t>
    </r>
  </si>
  <si>
    <t>ОБС193</t>
  </si>
  <si>
    <t>ОБС194</t>
  </si>
  <si>
    <r>
      <rPr>
        <b/>
        <sz val="10"/>
        <rFont val="Times New Roman"/>
        <family val="1"/>
        <charset val="204"/>
      </rPr>
      <t xml:space="preserve">Комплексное исследование абортивного материала, скрининг </t>
    </r>
    <r>
      <rPr>
        <sz val="10"/>
        <rFont val="Times New Roman"/>
        <family val="1"/>
        <charset val="204"/>
      </rPr>
      <t>(Исследование хромосом в абортивном материале, скрининг, Исследование биопсийного материала (эндоскопического материала, тканей женской половой системы, кожи, мягких тканей, кроветворной и лимфоидной ткани, костно-хрящевой ткани)</t>
    </r>
  </si>
  <si>
    <r>
      <t xml:space="preserve">Комплексное исследование абортивного материала, расширенное </t>
    </r>
    <r>
      <rPr>
        <sz val="10"/>
        <rFont val="Times New Roman"/>
        <family val="1"/>
        <charset val="204"/>
      </rPr>
      <t>(Исследование хромосом в абортивном материале, расширенное,Исследование биопсийного материала (эндоскопического материала, тканей женской половой системы, кожи, мягких тканей, кроветворной и лимфоидной ткани, костно-хрящевой ткани)</t>
    </r>
  </si>
  <si>
    <t>139ГПН/БЗ</t>
  </si>
  <si>
    <t>ОБС183</t>
  </si>
  <si>
    <r>
      <t xml:space="preserve">Комплексное гормональное обследование для мужчин </t>
    </r>
    <r>
      <rPr>
        <sz val="10"/>
        <rFont val="Times New Roman"/>
        <family val="1"/>
        <charset val="204"/>
      </rPr>
      <t>(Тестостерон,ГСПГ,ЛГ, Пролактин  (+ дополнительный тест на макропролактин при результате пролактина выше 700 мЕд/л)ТТГ,11НОМА*расчет индекса свободного тестостерона)</t>
    </r>
  </si>
  <si>
    <t>ОБС184</t>
  </si>
  <si>
    <r>
      <t xml:space="preserve">Бессонница </t>
    </r>
    <r>
      <rPr>
        <sz val="10"/>
        <rFont val="Times New Roman"/>
        <family val="1"/>
        <charset val="204"/>
      </rPr>
      <t>(ТТГ, тиротропин,Магний,Кальцийобщий,ВитаминB6,Глюкоза,Триглицериды,Холестерин общий, Холестерин-ЛПВП,Ферритин)</t>
    </r>
  </si>
  <si>
    <t>ОБС185</t>
  </si>
  <si>
    <r>
      <t>Железодефицитная анемия: диагностика и контроль эффективности лечения</t>
    </r>
    <r>
      <rPr>
        <sz val="10"/>
        <rFont val="Times New Roman"/>
        <family val="1"/>
        <charset val="204"/>
      </rPr>
      <t>( Общий анализ крови,Железо,Трансферрин,Ферритин,Подсчет количества ретикулоцитов)</t>
    </r>
  </si>
  <si>
    <t>ОБС189</t>
  </si>
  <si>
    <t>ОБС191</t>
  </si>
  <si>
    <r>
      <t xml:space="preserve">Контроль эффективности лечения железодефицитной анемии препаратами железа, минимальный </t>
    </r>
    <r>
      <rPr>
        <sz val="10"/>
        <rFont val="Times New Roman"/>
        <family val="1"/>
        <charset val="204"/>
      </rPr>
      <t>(Общий анализ крови,Ферритин,Подсчет количества ретикулоцитов)</t>
    </r>
  </si>
  <si>
    <t>ОБС85NEW</t>
  </si>
  <si>
    <r>
      <t xml:space="preserve">Беременность: 1-й триместр (1-13 недели) или 1-й визит </t>
    </r>
    <r>
      <rPr>
        <sz val="10"/>
        <rFont val="Times New Roman"/>
        <family val="1"/>
        <charset val="204"/>
      </rPr>
      <t>(Лейкоцитарная формула,Анализ крови,СОЭ,Группа крови,Резус­-принадлежность,АЧТВ,Протромбин, МНО,Фибриноген,Глюкоза (в крови),Общий белок (в крови),Билирубин общий,Билирубин прямой,АлАТ,АсАТ,Креатинин (в крови),Мочевина (в крови) (Urea),ТТГ,Антитела к ВИЧ 1 и 2 и антиген ВИЧ 1 и 2,HBsAg, качественный тест,Anti-HCV-total,Anti-Rubella-IgG,Anti-Rubella-IgM,Антитела классов IgM и IgG к антигенам бледной трепонемы, суммарно)</t>
    </r>
  </si>
  <si>
    <r>
      <t xml:space="preserve">Секс в большом городе: 12 инфекций  </t>
    </r>
    <r>
      <rPr>
        <sz val="10"/>
        <rFont val="Times New Roman"/>
        <family val="1"/>
        <charset val="204"/>
      </rPr>
      <t>(Chlamydia trachomatis,  ПЦР, Mycoplasma hominis ПЦР, Gardnerella vaginalis ПЦР, Neisseria gonorrhoeae ПЦР, Trichomonas vaginalis ПЦР, Mycoplasma genitalium ПЦР, Herpes simplex virus 1, 2 ПЦР, Cytomegalovirus ПЦР, Дифференцированное определение ДНК ВПЧ высокого онкогенного риска 2-х типов (16, 18) ПЦР, Ureaplasma urealyticum+parvum ПЦР, Candida albicans ПЦР)</t>
    </r>
  </si>
  <si>
    <r>
      <t xml:space="preserve">Основные эссенциальные (жизненно необходимые) микроэлементы в сыворотке </t>
    </r>
    <r>
      <rPr>
        <sz val="9"/>
        <rFont val="Times New Roman"/>
        <family val="1"/>
        <charset val="204"/>
      </rPr>
      <t>(медь, селен, цинк., ППМЭС)</t>
    </r>
  </si>
  <si>
    <r>
      <t xml:space="preserve">Токсичные микроэлементы (тяжёлые металлы) в цельной крови </t>
    </r>
    <r>
      <rPr>
        <sz val="9"/>
        <rFont val="Times New Roman"/>
        <family val="1"/>
        <charset val="204"/>
      </rPr>
      <t>(кадмий, ртуть, свинец, ППМЭК)</t>
    </r>
  </si>
  <si>
    <r>
      <t xml:space="preserve">Женский гормональный профиль: дисфункция яичников, нарушения менструального цикла ( </t>
    </r>
    <r>
      <rPr>
        <sz val="10"/>
        <rFont val="Times New Roman"/>
        <family val="1"/>
        <charset val="204"/>
      </rPr>
      <t>ТТГ,ФСГ,ЛГ,Пролактин (Prolactin) (+ дополнительный тест на макропролактин при результате пролактина выше 700 мЕд/л),Эстрадиол,Тестостерон,Дегидроэпиандростерон-сульфат,ГСПГ,17-ОН-прогестерон,АМГ,Индекс инсулинорезистентности HOMA)</t>
    </r>
  </si>
  <si>
    <r>
      <t xml:space="preserve">Скрининг аутоиммунного поражения печени – расширенный </t>
    </r>
    <r>
      <rPr>
        <sz val="10"/>
        <rFont val="Times New Roman"/>
        <family val="1"/>
        <charset val="204"/>
      </rPr>
      <t>(IgM,IgG,Антинуклеарный фактор,Антитела к митохондриям, IgG+A+M,Антитела к гладкой мускулатуре, IgG+A+M,Панель аутоантител при аутоиммунных заболеваниях печени(иммуноблот) - АМА-М2, М2-3Е, SP100, PML, GP210, LKM-1, LC-1, SLA/LP, SSA/RO-52,Антитела к асиалогликопротеиновому рецептору, IGG,Антитела к микросомам печени и почек, суммарно IgA+IgG+IgM)</t>
    </r>
  </si>
  <si>
    <t>Антитела, качественные, к спайковому (S) белку SARS-CoV-2, IgG;. (Аnti-SARS-CoV-2 S (spike) protein antibody, IgG, qualitative)</t>
  </si>
  <si>
    <t>Антитела класса IgA к антигенам Yersinia Enterocolitica и Yersinia pseudotuberculosis</t>
  </si>
  <si>
    <t>Антитела класса IgG к антигенам Yersinia Enterocolitica и Yersinia pseudotuberculosis</t>
  </si>
  <si>
    <t>ОБС195</t>
  </si>
  <si>
    <r>
      <t xml:space="preserve">Диабетическая нефропатия: расширенное обследование </t>
    </r>
    <r>
      <rPr>
        <sz val="10"/>
        <rFont val="Times New Roman"/>
        <family val="1"/>
        <charset val="204"/>
      </rPr>
      <t>(Гликированный гемоглобин,Альбумин (в крови),Клубочковая фильтрация, расчет по формуле CKD-EPI – креатинин,Мочевая кислота (в крови),Калий, натрий, хлор в сыворотке крови,Кальций общий,Фосфор неорганический в крови,25­OH витамин D,Паратиреоидный гормон,Альбумин/креатинин-соотношение в разовой порции мочи)</t>
    </r>
  </si>
  <si>
    <t>6024АБ</t>
  </si>
  <si>
    <t>Альфа-лактальбумин (nBos d4) (f76), IgE</t>
  </si>
  <si>
    <t>6025АБ</t>
  </si>
  <si>
    <t>Казеин, молоко (nBos d8) (f78), IgE</t>
  </si>
  <si>
    <t>6026АБ</t>
  </si>
  <si>
    <t>Бета-лактоглобулин, (nBos d5) (f77), IgE</t>
  </si>
  <si>
    <t>6027АБ</t>
  </si>
  <si>
    <t>Береза бородавчатая, rBet v1 (t215), IgE</t>
  </si>
  <si>
    <t>6028АБ</t>
  </si>
  <si>
    <t>Береза бородавчатая, rBet v2 (t216), IgE</t>
  </si>
  <si>
    <t>6029АБ</t>
  </si>
  <si>
    <t>Полынь обыкновенная, nArtv3 (w233), IgE</t>
  </si>
  <si>
    <t>6030АБ</t>
  </si>
  <si>
    <t>6031АБ</t>
  </si>
  <si>
    <t>Домашняя пыль (Hollister –Stier) (h2), IgE</t>
  </si>
  <si>
    <t>6032АБ</t>
  </si>
  <si>
    <t>Кошка, сывороточный альбумин, rFel d2 (e220), IgE</t>
  </si>
  <si>
    <t>6033АБ</t>
  </si>
  <si>
    <t>Собака, сывороточный альбумин, nCan f3 (e221), IgE</t>
  </si>
  <si>
    <t>6034АБ</t>
  </si>
  <si>
    <t>Бычий сывороточный альбумин, nBos d6 BSA (e204), IgE</t>
  </si>
  <si>
    <t>6035АБ</t>
  </si>
  <si>
    <t>Овальбумин, альбумин яичный, nGal d2 (f67), IgE</t>
  </si>
  <si>
    <t>6036АБ</t>
  </si>
  <si>
    <t>Овомукоид яйца, nGal d1 (f68), IgE</t>
  </si>
  <si>
    <t>6037АБ</t>
  </si>
  <si>
    <t>Кональбумин яйца, nGal d3 (f69), IgE</t>
  </si>
  <si>
    <t>6038АБ</t>
  </si>
  <si>
    <t>Лизоцим яйца, nGal d4 (k208), IgE</t>
  </si>
  <si>
    <t>6039АБ</t>
  </si>
  <si>
    <t>Соя, rGly m4 (f353), IgE</t>
  </si>
  <si>
    <t>6040АБ</t>
  </si>
  <si>
    <t>Арахиc, rAra h8 (f352), IgE</t>
  </si>
  <si>
    <t>6041АБ</t>
  </si>
  <si>
    <t>Malassezia spp. (m227), IgE</t>
  </si>
  <si>
    <t>6042АБ</t>
  </si>
  <si>
    <t>6043АБ</t>
  </si>
  <si>
    <t>6044АБ</t>
  </si>
  <si>
    <t>Яд осы пятнистой (i2), IgE</t>
  </si>
  <si>
    <t>6045АБ</t>
  </si>
  <si>
    <t>Яд осы обыкновенной (i3), IgE</t>
  </si>
  <si>
    <t>6046АБ</t>
  </si>
  <si>
    <t>Комар (i71), IgE</t>
  </si>
  <si>
    <t>6047АБ</t>
  </si>
  <si>
    <t>Яд шершня (i75), IgE</t>
  </si>
  <si>
    <t>6048АБ</t>
  </si>
  <si>
    <t>Пенициллин V (c2), IgE</t>
  </si>
  <si>
    <t>6049АБ</t>
  </si>
  <si>
    <t>Огурец (f244), IgE</t>
  </si>
  <si>
    <t>6050АБ</t>
  </si>
  <si>
    <t>Авокадо (f96), IgE</t>
  </si>
  <si>
    <t>6051АБ</t>
  </si>
  <si>
    <t>Арбуз (f329), IgE</t>
  </si>
  <si>
    <t>6052АБ</t>
  </si>
  <si>
    <t>Молоко козье (f300), IgE</t>
  </si>
  <si>
    <t>6053АБ</t>
  </si>
  <si>
    <t>Чай (f222), IgE</t>
  </si>
  <si>
    <t>6054АБ</t>
  </si>
  <si>
    <t>Ячмень (f6), IgE</t>
  </si>
  <si>
    <t>6055АБ</t>
  </si>
  <si>
    <t>Абрикос (f237), IgE</t>
  </si>
  <si>
    <t>6056АБ</t>
  </si>
  <si>
    <t>Вишня (f242), IgE</t>
  </si>
  <si>
    <t>6057АБ</t>
  </si>
  <si>
    <t>Малина (f111), IgE</t>
  </si>
  <si>
    <t>6058АБ</t>
  </si>
  <si>
    <t>Мандарин (f302), IgE</t>
  </si>
  <si>
    <t>6059АБ</t>
  </si>
  <si>
    <t>Баклажан (f262), IgE</t>
  </si>
  <si>
    <t>6060АБ</t>
  </si>
  <si>
    <t>Брокколи (f260), IgE</t>
  </si>
  <si>
    <t>6061АБ</t>
  </si>
  <si>
    <t>Чеснок (f47), IgE</t>
  </si>
  <si>
    <t>6062АБ</t>
  </si>
  <si>
    <t>Грибы (шампиньоны) (f212), IgE</t>
  </si>
  <si>
    <t>6063АБ</t>
  </si>
  <si>
    <t>Подсолнечник (w204), IgE</t>
  </si>
  <si>
    <t>6064АБ</t>
  </si>
  <si>
    <t>Ромашка (w206), IgE</t>
  </si>
  <si>
    <t>6065АБ</t>
  </si>
  <si>
    <t>Смородина красная (f322), IgE</t>
  </si>
  <si>
    <t>ОБС196</t>
  </si>
  <si>
    <r>
      <t>Комплексное исследование «Стресс» (</t>
    </r>
    <r>
      <rPr>
        <sz val="10"/>
        <rFont val="Times New Roman"/>
        <family val="1"/>
        <charset val="204"/>
      </rPr>
      <t>Общий анализ крови, Лейкоцитарная формула, Глюкоза (в крови),Холестерин общий, Витамин B12, Витамин В6, Витамин В1 ,Магний в сыворотке,Кальций общий,ТТГ)</t>
    </r>
  </si>
  <si>
    <t>354КОЖ</t>
  </si>
  <si>
    <t>354РОТ</t>
  </si>
  <si>
    <t>354ПРК</t>
  </si>
  <si>
    <t>354УРО</t>
  </si>
  <si>
    <t>354МОЧ</t>
  </si>
  <si>
    <t>Стрептококк группы В (Streptococcus group B, S.agalactiae) в соскобе эпителиальных клеток кожи</t>
  </si>
  <si>
    <t>Стрептококк группы В (Streptococcus group B, S.agalactiae) в соскобе эпителиальных клеток слизистой ротоглотки.</t>
  </si>
  <si>
    <t>Стрептококк группы В (Streptococcus group B, S.agalactiae) в соскобе эпителиальных клеток слизистой прямой кишки</t>
  </si>
  <si>
    <t>Стрептококк группы В (Streptococcus group B, S.agalactiae), в соскобе эпителиальных клеток урогенитального тракта</t>
  </si>
  <si>
    <t>Стрептококк группы В (Streptococcus group B, S.agalactiae) в моче</t>
  </si>
  <si>
    <r>
      <t>Моя здоровая няня (</t>
    </r>
    <r>
      <rPr>
        <sz val="10"/>
        <rFont val="Times New Roman"/>
        <family val="1"/>
        <charset val="204"/>
      </rPr>
      <t>Гамма-ГТ, Антитела к ВИЧ 1 и 2 и антиген ВИЧ 1 и 2, Сифилис RPR , Анализ кала на яйца гельминтов, Анализ кала на простейшие, Микроскопическое (бактериоскопическое) исследование окрашенного мазка по Граму,Анализ на энтеробиоз, Посев на гонококк и определение чувствительности к антибиотикам, (отделяемое половых органов, отделяемое коньюнктивы глаза, пункционная жидкость), Каннабиноиды (марихуана), Опиаты, Anti-HCV-total, HBsAg , Посев на патогенную кишечную флору и определение чувствительности к антимикробным препаратам, Посев на золотистый стафилококк (S. aureus) и определение чувствительности к антимикробным препаратам, Трихомонада, определение ДНК в соскобе эпителиальных клеток урогенитального тракта)</t>
    </r>
  </si>
  <si>
    <r>
      <t xml:space="preserve">Профилактика заболеваний сердца и сосудов и их осложнения </t>
    </r>
    <r>
      <rPr>
        <sz val="10"/>
        <rFont val="Times New Roman"/>
        <family val="1"/>
        <charset val="204"/>
      </rPr>
      <t>(Триглицериды, Холестерин общий,Холестерин-ЛПВП ,Холестерин-ЛПНП, Гомоцистеин, Высокочувствительный С-реактивный белок (кардио), Протромбин, МНО, Фибриноген, Холестерин не-ЛПВП)</t>
    </r>
  </si>
  <si>
    <r>
      <t xml:space="preserve">Липидный профиль расширенный </t>
    </r>
    <r>
      <rPr>
        <sz val="10"/>
        <rFont val="Times New Roman"/>
        <family val="1"/>
        <charset val="204"/>
      </rPr>
      <t>(Триглицериды, Холестерин общий, Холестерин-ЛПВП , Холестерин-ЛПНП, Холестерин - ЛПОНП , Холестерин не-ЛПВП, Аполипопротеин А1, Аполипопротеин В, Липопротеин (a) (Lipoprotein (a) Lp(a))</t>
    </r>
  </si>
  <si>
    <r>
      <t xml:space="preserve">Беременность: 2-й триместр (12-28 неделя беременности) </t>
    </r>
    <r>
      <rPr>
        <sz val="10"/>
        <rFont val="Times New Roman"/>
        <family val="1"/>
        <charset val="204"/>
      </rPr>
      <t>(Клинический анализ крови: общий анализ, лейкоформула, СОЭ,Анализ мочи общий)</t>
    </r>
  </si>
  <si>
    <r>
      <t xml:space="preserve">Беременность: 3-й триместр (с 29-ой по 30-ю неделю беременности) </t>
    </r>
    <r>
      <rPr>
        <sz val="10"/>
        <rFont val="Times New Roman"/>
        <family val="1"/>
        <charset val="204"/>
      </rPr>
      <t>(Креатинин (в крови), Мочевина (в крови), Глюкоза (в крови), Билирубин общий, Билирубин прямой, АлАТ, АсАТ, Антитела к ВИЧ 1 и 2 и антиген ВИЧ 1 и 2, Сифилис (анти-Tr. pallidum IgG/IgM), Общий анализ крови (без лейкоцитарной формулы и СОЭ), СОЭ , Протромбин, МНО, Фибриноген, Общий белок (в крови), Anti-HCV-total , HBsAg, Лейкоцитарная формула, АЧТВ)</t>
    </r>
  </si>
  <si>
    <r>
      <t xml:space="preserve">Планирование беременности: диагностика урогенитальных инфекций </t>
    </r>
    <r>
      <rPr>
        <sz val="10"/>
        <rFont val="Times New Roman"/>
        <family val="1"/>
        <charset val="204"/>
      </rPr>
      <t>(Микроскопическое (бактериоскопическое) исследование окрашенного мазка по Граму, Chlamydia trachomatis ПЦР, Mycoplasma hominis ПЦР, Neisseria gonorrhoeae ПЦР, Trichomonas vaginalis ПЦР Mycoplasma genitalium ПЦР, Herpes simplex virus 1, 2  ПЦР, Уреаплазма, определение ДНК ,Уреаплазма, определение ДНК)</t>
    </r>
  </si>
  <si>
    <r>
      <t xml:space="preserve">VIP-обследование для женщин </t>
    </r>
    <r>
      <rPr>
        <sz val="10"/>
        <rFont val="Times New Roman"/>
        <family val="1"/>
        <charset val="204"/>
      </rPr>
      <t xml:space="preserve">(Креатинин (в крови),Мочевина (в крови), Мочевая кислота (в крови), Глюкоза (в крови), Триглицериды, Холестерин общий, Холестерин-ЛПВП, Холестерин-ЛПНП,  Холестерин не-ЛПВП, Билирубин общий, Билирубин прямой, АлАТ, АсАТ, Гамма-ГТ, ЛДГ, Фосфатаза щёлочная, С-реактивный белок, Ревматоидный фактор, Трансферрин, Ферритин, Антитела к ВИЧ 1 и 2 и антиген ВИЧ 1 и 2, Сифилис RPR, Сифилис (анти-Tr. pallidum IgG/IgM), Anti-Toxo-IgG , Anti-CMV-IgG, Anti-HSV-IgG, Anti-H.pylori IgG, ТТГ, Т4 свободный, АТ-ТПО, АТ-ТГ, Пролактин, Антинуклеарные антитела, IgG, скрининг, ИФА, Антитела класса IgG к двуспиральной (нативной) ДНК, Антитела к фосфолипидам IgM/IgG, Аполипопротеин А1, Аполипопротеин В, Общий анализ крови (без лейкоцитарной формулы и СОЭ), СОЭ, Анализ мочи общий, Протромбин, МНО, Общий белок (в крови), K/Na/Cl, Магний, Фосфор неорганический (в крови), Железо сыворотки, Кальций общий, Anti-HCV-total, HBsAg, качественный тест, Anti-HBс-total, Anti-HBs, Липопротеин, Лейкоцитарная формула, Аnti- Chlamydia tr. IgA + anti- Chlamydia tr. IgG) </t>
    </r>
  </si>
  <si>
    <r>
      <t xml:space="preserve">Гипогонадизм у мужчин </t>
    </r>
    <r>
      <rPr>
        <sz val="10"/>
        <rFont val="Times New Roman"/>
        <family val="1"/>
        <charset val="204"/>
      </rPr>
      <t>(Тестостерон ,ГСПГ,ФСГ,ЛГ, ТТГ, Пролактин,Эстрадиол,Индекс инсулинорезистентности HOMA)</t>
    </r>
  </si>
  <si>
    <r>
      <t xml:space="preserve">Кардиориск, скрининг-new - с включением высокочувствительного Тропонина и Натриуретического гормона </t>
    </r>
    <r>
      <rPr>
        <sz val="10"/>
        <rFont val="Times New Roman"/>
        <family val="1"/>
        <charset val="204"/>
      </rPr>
      <t>(Глюкоза (в крови),Триглицериды,Холестерин общий,Холестерин-ЛПВП,Холестерин-ЛПНП,Аполипопротеин В,Холестерин не-ЛПВП,Тропонин-I, высокочувствительный,Натрийуретического гормона (В-типа) N-концевой пропептид,Высокочувствительный С-реактивный белок (кардио))</t>
    </r>
  </si>
  <si>
    <r>
      <t xml:space="preserve">Комплексное исследование «Партнерские роды» </t>
    </r>
    <r>
      <rPr>
        <sz val="10"/>
        <rFont val="Times New Roman"/>
        <family val="1"/>
        <charset val="204"/>
      </rPr>
      <t>(Антиген и антитела к ВИЧ 1 / 2,HbsAg,anti-HCV total,Антитела класса IgG к вирусу кори, количественный тест,Антитела классов IgM и IgG к антигенам бледной трепонемы, суммарно)</t>
    </r>
  </si>
  <si>
    <t>6066АБ</t>
  </si>
  <si>
    <t>6067АБ</t>
  </si>
  <si>
    <t>6068АБ</t>
  </si>
  <si>
    <t>6069АБ</t>
  </si>
  <si>
    <t>6070АБ</t>
  </si>
  <si>
    <t>6071АБ</t>
  </si>
  <si>
    <t>6072АБ</t>
  </si>
  <si>
    <t>6073АБ</t>
  </si>
  <si>
    <t>6074АБ</t>
  </si>
  <si>
    <t>6075АБ</t>
  </si>
  <si>
    <t>6076АБ</t>
  </si>
  <si>
    <t>6077АБ</t>
  </si>
  <si>
    <t>6078АБ</t>
  </si>
  <si>
    <t>6079АБ</t>
  </si>
  <si>
    <t>6080АБ</t>
  </si>
  <si>
    <t>6081АБ</t>
  </si>
  <si>
    <t>6082АБ</t>
  </si>
  <si>
    <t>6083АБ</t>
  </si>
  <si>
    <t>6084АБ</t>
  </si>
  <si>
    <t>6085АБ</t>
  </si>
  <si>
    <t>6086АБ</t>
  </si>
  <si>
    <t>6087АБ</t>
  </si>
  <si>
    <t>47Д</t>
  </si>
  <si>
    <t>Лабораторное исследование клеща для выявления ДНК возбудителей клещевых риккетсиозов (Detection of pathogen DNA in ticks: tick-borne rickettsioses)</t>
  </si>
  <si>
    <r>
      <t>Гемостазиограмма (коагулограмма), скрининг</t>
    </r>
    <r>
      <rPr>
        <sz val="10"/>
        <rFont val="Times New Roman"/>
        <family val="1"/>
        <charset val="204"/>
      </rPr>
      <t xml:space="preserve"> (Протромбин, МНО, Фибриноген, АЧТВ, Тромбиновое время)</t>
    </r>
  </si>
  <si>
    <t>Бруцелла-IgM (Brucella, IgM)</t>
  </si>
  <si>
    <t>Бруцелла-IgG (Brucella, IgG)</t>
  </si>
  <si>
    <r>
      <t>Тромбозы, расширеная панель (без заключения врача)</t>
    </r>
    <r>
      <rPr>
        <u/>
        <sz val="12"/>
        <rFont val="Arial"/>
        <family val="2"/>
        <charset val="204"/>
      </rPr>
      <t/>
    </r>
  </si>
  <si>
    <t>Тромбозы - минимум  (без заключения врача)</t>
  </si>
  <si>
    <t>Асимметричный диметиларгинин, AДMA (Asymmetric dimethylarginine, ADMA)</t>
  </si>
  <si>
    <t>Определение индекса авидности иммуноглобулинов класса G к капсидным антигенам VCА вируса Эпштейна-Барр в сыворотке крови.</t>
  </si>
  <si>
    <t>Гистохимическое исследование биопсийного и операционного материала</t>
  </si>
  <si>
    <t>ОБС198</t>
  </si>
  <si>
    <r>
      <t>Комплексное исследование «Госпитализация в отделение гинекологии»</t>
    </r>
    <r>
      <rPr>
        <sz val="10"/>
        <rFont val="Times New Roman"/>
        <family val="1"/>
        <charset val="204"/>
      </rPr>
      <t xml:space="preserve"> (АЧТВ,Общий анализ крови,АлАТ,АсАТ,Билирубин общий,Билирубин прямой,Глюкоза,Креатинин,Липаза,Мочевина,Общий белок,Холестерол общий,Антиген и антитела к ВИЧ 1 / 2 ,HbsAg,anti-HCV total,Группа крови,Резус-принадлежность,Общий анализ мочи,Лейкоцитарная формула,СОЭ,Тромбиновое время
Жидкостная цитология,Микроскопическое исследование окрашенного нативного мазка)</t>
    </r>
  </si>
  <si>
    <t>Антитела, количественные, к спайковому (S) белку SARS-CoV-2, IgG (Anti-SARS-CoV-2, spike (S) protein, IgG, quantitative)</t>
  </si>
  <si>
    <t>Прегненолон (Pregnenolone)</t>
  </si>
  <si>
    <t>ОБС199</t>
  </si>
  <si>
    <r>
      <t xml:space="preserve">Дифференциальная диагностика депрессии </t>
    </r>
    <r>
      <rPr>
        <sz val="10"/>
        <rFont val="Times New Roman"/>
        <family val="1"/>
        <charset val="204"/>
      </rPr>
      <t>(Глюкоза, Общий белок, Билирубин общий, ТТГ, Холестерол общий, АлАТ, АсАТ, Общий анализ крови , Клубочковая фильтрация, расчет по формуле CKD-EPI – креатинин, Мочевая кислота, 25-OH витамин D, Витамин В 12, Ферритин,Т4 свободный)</t>
    </r>
  </si>
  <si>
    <t>Анализ относительной экспрессии гена BCR/ABL p190, количественная RQ ПЦР (в реальном времени) (PCR analysis of the relative expression of the BCR/ABL p190 gene – quantitative RQ PCR (real time))</t>
  </si>
  <si>
    <r>
      <t xml:space="preserve">Смесь аллергенов травы: </t>
    </r>
    <r>
      <rPr>
        <sz val="10"/>
        <color indexed="8"/>
        <rFont val="Times New Roman"/>
        <family val="1"/>
        <charset val="204"/>
      </rPr>
      <t>ежа сборная, овсяница луговая, рожь многолетняя, тимофеевка, мятлик луговой, IgE</t>
    </r>
  </si>
  <si>
    <t>6088АБ</t>
  </si>
  <si>
    <t>6089АБ</t>
  </si>
  <si>
    <t>6090АБ</t>
  </si>
  <si>
    <t>6091АБ</t>
  </si>
  <si>
    <t>6092АБ</t>
  </si>
  <si>
    <t>6093АБ</t>
  </si>
  <si>
    <t>6094АБ</t>
  </si>
  <si>
    <t>6095АБ</t>
  </si>
  <si>
    <t>6096АБ</t>
  </si>
  <si>
    <t>6097АБ</t>
  </si>
  <si>
    <t>6098АБ</t>
  </si>
  <si>
    <t>6099АБ</t>
  </si>
  <si>
    <t>6100АБ</t>
  </si>
  <si>
    <t>6101АБ</t>
  </si>
  <si>
    <t>Виноград (f259), IgE (Grape (f259), IgE)</t>
  </si>
  <si>
    <t>Креветка тигровая (f179), IgE (Tiger shrimp (f179), IgE)</t>
  </si>
  <si>
    <t>Лосось/семга (f41), IgE (Salmon (f41), IgE)</t>
  </si>
  <si>
    <t>Сельдь (f205), IgE (Herring (f205), IgE)</t>
  </si>
  <si>
    <t>Скумбрия (f206), IgE (Mackerel (f206), IgE)</t>
  </si>
  <si>
    <t>Камбала (f254), IgE (Plaice (f254), IgE)</t>
  </si>
  <si>
    <t>Бразильский орех (f18), IgE (Brazil nut (f18), IgE)</t>
  </si>
  <si>
    <t>Кокосовый орех (f36), IgE (Coconut (f36), IgE)</t>
  </si>
  <si>
    <t>Грецкий орех (f256), IgE (Walnut (f256), IgE)</t>
  </si>
  <si>
    <t>Горох (f12), IgE (Pea (f12), IgE)</t>
  </si>
  <si>
    <t>Фасоль белая (f15), IgE (White bean (f15), IgE)</t>
  </si>
  <si>
    <t>Дыня (f87), IgE (Melon (f87), IgE)</t>
  </si>
  <si>
    <t>Рожь (f5), IgE (Rye (f5), IgE)</t>
  </si>
  <si>
    <t>Глютен (f79), IgE (Gluten (f79), IgE)</t>
  </si>
  <si>
    <t>Сыр Швейцарский (f70), IgE (Swiss cheese (f70), IgE)</t>
  </si>
  <si>
    <t>6102АБ</t>
  </si>
  <si>
    <t>Антитела класса IgG к антигенам Yersinia Enterocolitica (Аnti-Yersinia Enterocolitica IgG)</t>
  </si>
  <si>
    <t>Антитела класса IgA к антигенам Yersinia Enterocolitica (Аnti-Yersinia Enterocolitica IgA)</t>
  </si>
  <si>
    <t>Мутационноый статус генов вариабельных участков иммуноглобулинов IGHV, ПЦР (IGHV mutational status, PCR)</t>
  </si>
  <si>
    <t>Атопическая панель PROTIA Allerqy-Q (44 аллергена)</t>
  </si>
  <si>
    <t>Респираторная панель PROTIA Allerqy-Q (64 аллергена)</t>
  </si>
  <si>
    <r>
      <t xml:space="preserve">Тромбозы (расширеная панель) </t>
    </r>
    <r>
      <rPr>
        <sz val="10"/>
        <rFont val="Times New Roman"/>
        <family val="1"/>
        <charset val="204"/>
      </rPr>
      <t>(Генетические факторы риска тромбоза и повышения уровня гомоцистеина. Анализ наличия полиморфизмов в генах протромбина, фактора Лейдена и ферментов реакций фолатного цикла, 
F2, F5, MTHFR, MTRR, MTR)</t>
    </r>
    <r>
      <rPr>
        <u/>
        <sz val="12"/>
        <rFont val="Arial"/>
        <family val="2"/>
        <charset val="204"/>
      </rPr>
      <t/>
    </r>
  </si>
  <si>
    <r>
      <t xml:space="preserve">Тромбозы - минимум </t>
    </r>
    <r>
      <rPr>
        <sz val="10"/>
        <rFont val="Times New Roman"/>
        <family val="1"/>
        <charset val="204"/>
      </rPr>
      <t>(Генетические факторы риска тромбоза. Анализ наличия полиморфизмов в генах протромбина, фактора Лейдена, F2, F5)</t>
    </r>
  </si>
  <si>
    <r>
      <t xml:space="preserve">Оценка иммунного ответа к детским инфекциям </t>
    </r>
    <r>
      <rPr>
        <sz val="10"/>
        <rFont val="Times New Roman"/>
        <family val="1"/>
        <charset val="204"/>
      </rPr>
      <t>(Anti-Rubella-IgG, Антитела класса IgG Bordetella pertussis, Антитела класса IgG к вирусу кори, Антитела класса IgG эпидемического паротита, Антитела класса IgG к вирусу Varicella-Zoster, Антитела к дифтерийному анатоксину, IgG Diphtheria Toxoid IgG Antibody, Антитела к столбнячному анатоксину, IgG Tetanus Toxoid IgG Antibody, Anti-HBs)</t>
    </r>
  </si>
  <si>
    <r>
      <t xml:space="preserve">Антитела к Вирусу Герпес Варицелла/Зостер IgG </t>
    </r>
    <r>
      <rPr>
        <sz val="10"/>
        <rFont val="Times New Roman"/>
        <family val="1"/>
        <charset val="204"/>
      </rPr>
      <t>(Varicella-Zoster Virus IgG, anti-VZV IgG, антитела класса IgG к вирусу ветряной оспы и опоясывающего лишая)</t>
    </r>
  </si>
  <si>
    <r>
      <t>Антитела к Вирусу Герпес Варицелла/Зостер IgM</t>
    </r>
    <r>
      <rPr>
        <sz val="10"/>
        <rFont val="Times New Roman"/>
        <family val="1"/>
        <charset val="204"/>
      </rPr>
      <t xml:space="preserve"> (Varicella-Zoster Virus IgM, anti-VZV IgM, антитела класса IgM к вирусу ветряной оспы и опоясывающего лишая)</t>
    </r>
  </si>
  <si>
    <t>6103АБ</t>
  </si>
  <si>
    <t>6104АБ</t>
  </si>
  <si>
    <t>6105АБ</t>
  </si>
  <si>
    <t>6106АБ</t>
  </si>
  <si>
    <t>6107АБ</t>
  </si>
  <si>
    <t>6108АБ</t>
  </si>
  <si>
    <t>6109АБ</t>
  </si>
  <si>
    <t>6110АБ</t>
  </si>
  <si>
    <t>6111АБ</t>
  </si>
  <si>
    <t>6112АБ</t>
  </si>
  <si>
    <t>6113АБ</t>
  </si>
  <si>
    <t>6114АБ</t>
  </si>
  <si>
    <t>6115АБ</t>
  </si>
  <si>
    <t>6116АБ</t>
  </si>
  <si>
    <t>6117АБ</t>
  </si>
  <si>
    <t>6118АБ</t>
  </si>
  <si>
    <t>6119АБ</t>
  </si>
  <si>
    <t>Сыр Чеддер (f81), IgE</t>
  </si>
  <si>
    <t>Сыр с плесенью (f82), IgE</t>
  </si>
  <si>
    <t>Сыр Эдам (f150), IgE</t>
  </si>
  <si>
    <t>Сыр Гауда (f198), IgE</t>
  </si>
  <si>
    <t>Тунец (f40), IgE</t>
  </si>
  <si>
    <t>Кукуруза (f8), IgE</t>
  </si>
  <si>
    <t>Слива (f255), IgE</t>
  </si>
  <si>
    <t>Эстрагон (Тархун) (f272), IgE</t>
  </si>
  <si>
    <t>Тимьян (f273), IgE</t>
  </si>
  <si>
    <t>Майоран (f274), IgE</t>
  </si>
  <si>
    <t>Любисток (f275), IgE</t>
  </si>
  <si>
    <t>Тмин (f265), IgE</t>
  </si>
  <si>
    <t>Кардамон (f267), IgE</t>
  </si>
  <si>
    <t>Гвоздика (f268), IgE</t>
  </si>
  <si>
    <t>Семя фенхеля (f219), IgE</t>
  </si>
  <si>
    <t>Базилик (f269), IgE</t>
  </si>
  <si>
    <t>Имбирь (f270), IgE</t>
  </si>
  <si>
    <t>Анис (f271), IgE</t>
  </si>
  <si>
    <t>6120АБ</t>
  </si>
  <si>
    <t>ОБС200</t>
  </si>
  <si>
    <r>
      <t>Липидный профиль: «Здоровое сердце»</t>
    </r>
    <r>
      <rPr>
        <sz val="10"/>
        <rFont val="Times New Roman"/>
        <family val="1"/>
        <charset val="204"/>
      </rPr>
      <t xml:space="preserve"> (Триглицериды, Холестерол общий, Холестерол-ЛПВП)</t>
    </r>
  </si>
  <si>
    <t>Андрофлор, исследование микрофлоры урогенитального тракта мужчин в эякуляте</t>
  </si>
  <si>
    <t>Андрофлор Скрин, исследование микрофлоры урогенитального тракта мужчин в эякуляте</t>
  </si>
  <si>
    <t>Андрофлор, исследование микрофлоры урогенитального тракта мужчин в секрете предстательной железы</t>
  </si>
  <si>
    <t>Андрофлор Скрин, исследование микрофлоры урогенитального тракта мужчин в секрете предстательной железы</t>
  </si>
  <si>
    <t>155ГП</t>
  </si>
  <si>
    <t>Наследственные случаи рака молочной железы и/или яичников CHEK2, NBS1 (Hereditary Breast and/or Ovarian Cancer)</t>
  </si>
  <si>
    <t>Наследственные случаи рака молочной железы и/или яичников CHEK2, NBS1 (Hereditary Breast and/or Ovarian Cancer)(без заключения врача)</t>
  </si>
  <si>
    <t>эякулят</t>
  </si>
  <si>
    <t>секрет простаты</t>
  </si>
  <si>
    <t>6841Е94</t>
  </si>
  <si>
    <t>6814W230</t>
  </si>
  <si>
    <t>6843Е101</t>
  </si>
  <si>
    <t>6844Е102</t>
  </si>
  <si>
    <t>6849F233</t>
  </si>
  <si>
    <t>6851K208</t>
  </si>
  <si>
    <t>6855F353</t>
  </si>
  <si>
    <t>6807F78</t>
  </si>
  <si>
    <t>6806F76</t>
  </si>
  <si>
    <t>6846M229</t>
  </si>
  <si>
    <t>6810T215</t>
  </si>
  <si>
    <t>6808F77</t>
  </si>
  <si>
    <t>6847Е204</t>
  </si>
  <si>
    <t>6816W233</t>
  </si>
  <si>
    <t>6802PH</t>
  </si>
  <si>
    <t>6801PI</t>
  </si>
  <si>
    <t>6829TP</t>
  </si>
  <si>
    <t>6920W5</t>
  </si>
  <si>
    <t>6903F210</t>
  </si>
  <si>
    <t>6882F33</t>
  </si>
  <si>
    <t>6877F92</t>
  </si>
  <si>
    <t>6901F88</t>
  </si>
  <si>
    <t>6878F27</t>
  </si>
  <si>
    <t>6834M2</t>
  </si>
  <si>
    <t>6832M1</t>
  </si>
  <si>
    <t>6833M5</t>
  </si>
  <si>
    <t>6837F75</t>
  </si>
  <si>
    <t>6870F93</t>
  </si>
  <si>
    <t>6887F35</t>
  </si>
  <si>
    <t>6898F84</t>
  </si>
  <si>
    <t>6818D2</t>
  </si>
  <si>
    <t>6890F44</t>
  </si>
  <si>
    <t>6873F83</t>
  </si>
  <si>
    <t>6861Е85</t>
  </si>
  <si>
    <t>6917K82</t>
  </si>
  <si>
    <t>6889F208</t>
  </si>
  <si>
    <t>6805F2</t>
  </si>
  <si>
    <t>6891F31</t>
  </si>
  <si>
    <t>6884F7</t>
  </si>
  <si>
    <t>6879F45</t>
  </si>
  <si>
    <t>6876F95</t>
  </si>
  <si>
    <t>6819H1</t>
  </si>
  <si>
    <t>6825H2</t>
  </si>
  <si>
    <t>6892F9</t>
  </si>
  <si>
    <t>6893F26</t>
  </si>
  <si>
    <t>6881F25</t>
  </si>
  <si>
    <t>6888F225</t>
  </si>
  <si>
    <t>6875F49</t>
  </si>
  <si>
    <t>6883CF</t>
  </si>
  <si>
    <t>6822MX2</t>
  </si>
  <si>
    <t>6914FX5</t>
  </si>
  <si>
    <t xml:space="preserve">Амброзия полыннолистная, нативный аллергокомпонент nAmb a 1 (w230), IgE, ImmunoCAP </t>
  </si>
  <si>
    <t>Кошка, рекомбинантный аллергокомпонент rFel d 1 (e94) IgE, ImmunoCAP</t>
  </si>
  <si>
    <t>Собака, рекомбинантный аллергокомпонент rCan f 1 (e101), IgE, ImmunoCAP</t>
  </si>
  <si>
    <t>Собака, рекомбинантный аллергокомпонент rCan f 2 (e102) IgE, ImmunoCAP</t>
  </si>
  <si>
    <t xml:space="preserve">Овомукоид, nGal d 1 (f233) IgE, ImmunoCAP </t>
  </si>
  <si>
    <t>Лизоцим яйца, nGal d 4 (k208), IgE, ImmunoCAP</t>
  </si>
  <si>
    <t>Соя, rGly m 4/PR-10 (f353) рекомбинантный аллергокомпонент, IgE, ImmunoCAP</t>
  </si>
  <si>
    <t>Казеин, нативный аллергокомпонент молока (f78, nBos d 8), IgE, ImmunoCAP</t>
  </si>
  <si>
    <t>Альфа-лактальбумин, нативный аллергокомпонент молока (f76, nBos d 4), IgE, ImmunoCAP</t>
  </si>
  <si>
    <t>Alternaria alternata, rAlt a 1 (m229) IgE, ImmunoCAP</t>
  </si>
  <si>
    <t>Береза, рекомбинантный аллергокомпонент rBet v 1 PR-10 (t215), IgE ImmunoCAP</t>
  </si>
  <si>
    <t>Бета-лактоглобулин, нативный аллергокомпонент (f77, nBos d 5), IgE, ImmunoCAP</t>
  </si>
  <si>
    <t>Бычий сывороточный альбумин, nBos d6 BSA (e204) IgE, ImmunoCAP</t>
  </si>
  <si>
    <t>Полынь обыкновенная, нативный аллергокомпонент nArt v 3 (w233), IgE, ImmunoCAP</t>
  </si>
  <si>
    <t>Phadiatop ImmunoCAP (Фадиатоп Иммунокап), IgE к смеси ингаляционных аллергенов</t>
  </si>
  <si>
    <t>Phadiatop Infant ImmunoCAP, IgE</t>
  </si>
  <si>
    <t>Овсяница луговая (g4) IgE, ImmunoCAP</t>
  </si>
  <si>
    <t>Полынь горькая (w5) IgE, ImmunoCAP</t>
  </si>
  <si>
    <t>Вишня (f242), IgE, ImmunoCAP</t>
  </si>
  <si>
    <t>Грибы (шампиньоны) (f212), IgE, ImmunoCAP</t>
  </si>
  <si>
    <t>Кофе (f221), IgE, ImmunoCAP</t>
  </si>
  <si>
    <t>Малина (f343), IgE, ImmunoCAP</t>
  </si>
  <si>
    <t>Мандарин (f302) IgE, ImmunoCAP</t>
  </si>
  <si>
    <t>Молоко козье (f300) IgE, ImmunoCAP</t>
  </si>
  <si>
    <t>Чай листовой (f222) IgE, ImmunoCAP</t>
  </si>
  <si>
    <t>Ананас (f210) IgE, ImmunoCAP</t>
  </si>
  <si>
    <t>Апельсин (f33) IgE, ImmunoCAP</t>
  </si>
  <si>
    <t>Банан (f92) IgE, ImmunoCAP</t>
  </si>
  <si>
    <t xml:space="preserve">Баранина (f88) IgE, ImmunoCAP </t>
  </si>
  <si>
    <t>Говядина (f27) IgE, ImmunoCAP</t>
  </si>
  <si>
    <t>Cladosporium herbarum (m2) IgE, ImmunoCAP</t>
  </si>
  <si>
    <t>Candida albicans (m5) IgE, ImmunoCAP</t>
  </si>
  <si>
    <t>Яичный желток (f75) IgE, ImmunoCAP</t>
  </si>
  <si>
    <t>Какао (f93) IgE, ImmunoCAP</t>
  </si>
  <si>
    <t>Киви (f84) IgE, ImmunoCAP</t>
  </si>
  <si>
    <t>Клещ домашней пыли / D. farina (d2) IgE, ImmunoCAP</t>
  </si>
  <si>
    <t>Земляника, Клубника (f44) IgE, ImmunoCAP</t>
  </si>
  <si>
    <t>Мясо курицы (f83) IgE, ImmunoCAP</t>
  </si>
  <si>
    <t>Латекc (k82) IgE, ImmunoCAP</t>
  </si>
  <si>
    <t>Молоко коровье (f2) IgE, ImmunoCAP</t>
  </si>
  <si>
    <t>Лимон (f208) IgE, ImmunoCAP</t>
  </si>
  <si>
    <t xml:space="preserve">Морковь (f31) IgE, ImmunoCAP </t>
  </si>
  <si>
    <t>Овеc (f7) IgE, ImmunoCAP</t>
  </si>
  <si>
    <t>Овца, эпителий (e81) IgE, ImmunoCAP</t>
  </si>
  <si>
    <t>Огурец (f244) IgE, ImmunoCAP</t>
  </si>
  <si>
    <t>Дрожжи пекарские (Saccharomyces cerevisiae) (f45) IgE, ImmunoCAP</t>
  </si>
  <si>
    <t xml:space="preserve">Персик (f95) IgE, ImmunoCAP </t>
  </si>
  <si>
    <t>Домашняя пыль (Greer Labs.) (h1) IgE, ImmunoCAP</t>
  </si>
  <si>
    <t>Домашняя пыль (Hollister –Stier) (h2) IgE, ImmunoCAP</t>
  </si>
  <si>
    <t>Рис (f9) IgE, ImmunoCAP</t>
  </si>
  <si>
    <t>Свинина (f26) IgE, ImmunoCAP</t>
  </si>
  <si>
    <t xml:space="preserve">Помидор (f25) IgE, ImmunoCAP </t>
  </si>
  <si>
    <t>Тыква (f225) IgE, ImmunoCAP</t>
  </si>
  <si>
    <t>Яблоко (f49) IgE, ImmunoCAP</t>
  </si>
  <si>
    <t>Одуванчик обыкновенный (w8) IgE, ImmunoCAP</t>
  </si>
  <si>
    <t>Смесь пищевых аллергенов (fx15) IgE, ImmunoCAP</t>
  </si>
  <si>
    <t>Смесь детских пищевых аллергенов (fx5) IgE, ImmunoCAP</t>
  </si>
  <si>
    <t>Апиксабан, концентрация (Apixaban Level)</t>
  </si>
  <si>
    <t>Ривароксабан, концентрация (Rivaroxaban Level)</t>
  </si>
  <si>
    <t>Стероидный профиль в слюне (Тестостерон, Дегидроэпиандростерон, Андростендион, Кортизол, Кортизон, Эстрадиол, Прогестерон, 17-ОН-прогестерон)</t>
  </si>
  <si>
    <t>Диагностика бета-талассемии и гемоглобинопатий (ген HBB)</t>
  </si>
  <si>
    <t>Диагностика TTR-амилоидоза (ген TTR)</t>
  </si>
  <si>
    <t>Диагностика альфа-талассемии (гены HBA1, HBA2, HS-40)</t>
  </si>
  <si>
    <t>ОБС186</t>
  </si>
  <si>
    <t>Профиль «Аутоиммунный гепатит типа 1 (АИГ-1; аутоиммунный гепатит взрослых), скрининг»</t>
  </si>
  <si>
    <r>
      <t xml:space="preserve">Антиген и антитела к ВИЧ 1 / 2 </t>
    </r>
    <r>
      <rPr>
        <sz val="10"/>
        <rFont val="Times New Roman"/>
        <family val="1"/>
        <charset val="204"/>
      </rPr>
      <t>(Внимание! При положительных и сомнительных реакциях срок выдачи результата может быть увеличен до трех рабочих дней.)*</t>
    </r>
  </si>
  <si>
    <t>ОБС201</t>
  </si>
  <si>
    <t>ОБС202</t>
  </si>
  <si>
    <r>
      <t>Сексуальная дисфункция у мужчин. Первичное лабораторное обследование</t>
    </r>
    <r>
      <rPr>
        <sz val="10"/>
        <rFont val="Times New Roman"/>
        <family val="1"/>
        <charset val="204"/>
      </rPr>
      <t xml:space="preserve"> (Глюкоза (в крови), Холестерин общий, Холестерин-ЛПВП, Холестерин-ЛПНП, Триглицериды,Тестостерон)</t>
    </r>
  </si>
  <si>
    <r>
      <t xml:space="preserve">Анализы для справки в бассейн </t>
    </r>
    <r>
      <rPr>
        <sz val="10"/>
        <rFont val="Times New Roman"/>
        <family val="1"/>
        <charset val="204"/>
      </rPr>
      <t>(Анализ на энтеробиоз, Анализ кала на яйца гельминтов)</t>
    </r>
  </si>
  <si>
    <t>1641/37</t>
  </si>
  <si>
    <t>1641/58</t>
  </si>
  <si>
    <t>Антитела к коронавирусу SARS-CoV-2 (нуклеокапсидному белку), IgG, Эбботт (Anti-SARS-CoV-2 (nucleocapsid protein), IgG, Abbott)</t>
  </si>
  <si>
    <t>Антитела к коронавирусу SARS-CoV-2, IgM и IgG (Abbott)</t>
  </si>
  <si>
    <t>Антитела к коронавирусу SARS-CoV-2, IgM (качественное определение) и IgG (количественное определение) (Anti-SARS-CoV-2, IgM/IgG)</t>
  </si>
  <si>
    <t>Стафилококковый энтеротоксин А, IgE</t>
  </si>
  <si>
    <t>Стафилококковый энтеротоксин B, IgE</t>
  </si>
  <si>
    <t>Какао, IgE</t>
  </si>
  <si>
    <t>Яд пчелы медоносной, IgE</t>
  </si>
  <si>
    <t>Пенициллин G, IgE</t>
  </si>
  <si>
    <t>Формальдегид / формалин, IgE</t>
  </si>
  <si>
    <t>Овсяница луговая, IgE</t>
  </si>
  <si>
    <t>Перхоть лошади, IgE</t>
  </si>
  <si>
    <t>Кофе, IgE</t>
  </si>
  <si>
    <t>Горох, IgE</t>
  </si>
  <si>
    <t>Миндаль, IgE</t>
  </si>
  <si>
    <t>Груша, IgE</t>
  </si>
  <si>
    <t>Лук, IgE</t>
  </si>
  <si>
    <t>Одуванчик, IgE</t>
  </si>
  <si>
    <t>Альфа-лактоальбумин, IgE</t>
  </si>
  <si>
    <r>
      <t>Смесь аллергенов домашней пыли 1:</t>
    </r>
    <r>
      <rPr>
        <sz val="10"/>
        <rFont val="Times New Roman"/>
        <family val="1"/>
        <charset val="204"/>
      </rPr>
      <t xml:space="preserve"> Dermatophagoides pteronyssinus, Dermatophagoides farinae, домашняя пыль, таракан, IgE</t>
    </r>
  </si>
  <si>
    <r>
      <t xml:space="preserve">Смесь пищевых аллергенов 5: </t>
    </r>
    <r>
      <rPr>
        <sz val="10"/>
        <color indexed="8"/>
        <rFont val="Times New Roman"/>
        <family val="1"/>
        <charset val="204"/>
      </rPr>
      <t>яичный белок, молоко, треска, пшеничная мука, арахис, соевые бобы, IgE</t>
    </r>
  </si>
  <si>
    <r>
      <t xml:space="preserve">Смесь пищевых аллергенов 15: </t>
    </r>
    <r>
      <rPr>
        <sz val="10"/>
        <color indexed="8"/>
        <rFont val="Times New Roman"/>
        <family val="1"/>
        <charset val="204"/>
      </rPr>
      <t>апельсин, банан, яблоко, персик, IgE</t>
    </r>
  </si>
  <si>
    <t xml:space="preserve">Рожь/ ржаная мука, IgE </t>
  </si>
  <si>
    <t>ОБС80NEW</t>
  </si>
  <si>
    <t>19ГП/БЗ</t>
  </si>
  <si>
    <t>139ГПН</t>
  </si>
  <si>
    <t>155ГП/БЗ</t>
  </si>
  <si>
    <t>ОБС65NEW</t>
  </si>
  <si>
    <t>5/119</t>
  </si>
  <si>
    <t>3120С-УРО</t>
  </si>
  <si>
    <t>БР2/5</t>
  </si>
  <si>
    <t>БР3/20</t>
  </si>
  <si>
    <t>БР3/5</t>
  </si>
  <si>
    <t xml:space="preserve">6919E81 </t>
  </si>
  <si>
    <t>311С-УРО</t>
  </si>
  <si>
    <t>311С-ПРК</t>
  </si>
  <si>
    <t>311С-РОТ</t>
  </si>
  <si>
    <t>Посев на кишечную палочку (Escherichia coli O157:H7, эшерихиоз), определение чувствительности к антимикробным препаратам</t>
  </si>
  <si>
    <r>
      <t xml:space="preserve">Посев на золотистый стафилококк, определение  чувствительности к антимикробным препаратам и бактериофагам (1 локализация)                       </t>
    </r>
    <r>
      <rPr>
        <sz val="10"/>
        <rFont val="Times New Roman"/>
        <family val="1"/>
        <charset val="204"/>
      </rPr>
      <t>(Доставка в лабораторию в течение 24 часов от момента взятия б/м)</t>
    </r>
  </si>
  <si>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</si>
  <si>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t>
  </si>
  <si>
    <t>Посев на золотистый стафилококк (метициллин-резистентный золотистый стафилококк, МРЗС) (Staphylococcus aureus), определение чувствительности к расширенному спектру антимикробных препаратов</t>
  </si>
  <si>
    <t>Короткоцепочечные жирные кислоты в стуле</t>
  </si>
  <si>
    <t>Аминокислоты в моче, 31 показатель</t>
  </si>
  <si>
    <t>Фруктоземия (ген ALDOB) (Hereditary fructose intolerance (ALDOB gene))</t>
  </si>
  <si>
    <t>Цитохром CYP2C19: ген CYP2C19/Цитохром P450 2C19. Генотипирование по маркеру CYP2C19 (Cytochrome CYP2C19: gene CYP2C19/Cytochrome P450 2C19. Genotyping for the CYP2C19 marker)</t>
  </si>
  <si>
    <t>Генотипирование дигидропиримидин дегидрогеназы (DPYD) (Dihydropyrimidine dehydrogenase (DPYD))</t>
  </si>
  <si>
    <t>Наследственные случаи рака предстательной железы (ген HOXB13) (Hereditary prostate cancer (HOXB13 gene))</t>
  </si>
  <si>
    <t>Наследственная эндотелиальная дистрофия роговицы - дистрофия Фукса (ген TCF4) (Fuchs endothelial dystrophy (gene TCF4))</t>
  </si>
  <si>
    <t>Комплексная диагностика увеитов (HLA-B27, HLA-B51, HLA-A29) (Diagnosis of uveitis (HLA-B27, HLA-B51, HLA-A29))</t>
  </si>
  <si>
    <t>Болезнь Помпе (ген GAA) (Pompe disease (GAA gene))</t>
  </si>
  <si>
    <t>Смесь аллергенов плесени (mx2) IgE, ImmunoCAP</t>
  </si>
  <si>
    <t>Курица, перо (e85) IgE, ImmunoCAP</t>
  </si>
  <si>
    <t>Картофель (f35) IgE, ImmunoCAP</t>
  </si>
  <si>
    <t>Penicillium notatum (P.chrysogenum) (m1) IgE, ImmunoCAP</t>
  </si>
  <si>
    <t>Триптаза, ImmunoCAP</t>
  </si>
  <si>
    <t>Миндаль (f20) IgE, ImmunoCAP</t>
  </si>
  <si>
    <t>6817D1</t>
  </si>
  <si>
    <t>Клещ домашней пыли / D. pterоnyssinus (d1) IgE, ImmunoCAP</t>
  </si>
  <si>
    <t>6804E1</t>
  </si>
  <si>
    <t>Кошка, перхоть (e1) IgE, ImmunoCAP</t>
  </si>
  <si>
    <t>6836F1</t>
  </si>
  <si>
    <t>Яичный белок (f1) IgE, ImmunoCAP</t>
  </si>
  <si>
    <t>6874W6</t>
  </si>
  <si>
    <t>Полынь обыкновенная (w6) IgE, ImmunoCAP</t>
  </si>
  <si>
    <t>6821TX9</t>
  </si>
  <si>
    <t>Смесь аллергенов пыльцы деревьев (tx9) IgE, ImmunoCAP</t>
  </si>
  <si>
    <t>6869F4</t>
  </si>
  <si>
    <t>Пшеница (f4) IgE, ImmunoCAP</t>
  </si>
  <si>
    <t xml:space="preserve">6872F13 </t>
  </si>
  <si>
    <t>Арахис (f13) IgE, ImmunoCAP</t>
  </si>
  <si>
    <t>6868GX1</t>
  </si>
  <si>
    <t>6830M6</t>
  </si>
  <si>
    <t>Alternaria alternata (m6) IgE, ImmunoCAP</t>
  </si>
  <si>
    <t>Смесь пыльцы раннецветущих луговых трав (gx1) IgE, ImmunoCAP</t>
  </si>
  <si>
    <t>6908I71</t>
  </si>
  <si>
    <t>Комар (i71) IgE, ImmunoCAP</t>
  </si>
  <si>
    <t>6880F3</t>
  </si>
  <si>
    <t>Треска атлантическая (f3) IgE, ImmunoCAP</t>
  </si>
  <si>
    <t xml:space="preserve">6812G213 </t>
  </si>
  <si>
    <t>Тимофеевка луговая, rPhl p1, rPhl p5 (g213) IgE, ImmunoCAP</t>
  </si>
  <si>
    <t>6848F232</t>
  </si>
  <si>
    <t xml:space="preserve">Овальбумин, альбумин яичный, nGal d2 (f232) IgE, ImmunoCAP </t>
  </si>
  <si>
    <t>6813G214</t>
  </si>
  <si>
    <t xml:space="preserve">Тимофеевка луговая, rPhl p7, rPhl p12 (g214) IgE, ImmunoCAP </t>
  </si>
  <si>
    <t xml:space="preserve">6815W231 </t>
  </si>
  <si>
    <t>Полынь обыкновенная, nArtv1 (w231) IgE, ImmunoCAP</t>
  </si>
  <si>
    <t>6871F14</t>
  </si>
  <si>
    <t>Соевые бобы (f14) IgE, ImmunoCAP</t>
  </si>
  <si>
    <t>6894F24</t>
  </si>
  <si>
    <t>Креветка (f24) IgE, ImmunoCAP</t>
  </si>
  <si>
    <t>6886F11</t>
  </si>
  <si>
    <t>Гречиха (f11), IgE, ImmunoCAP</t>
  </si>
  <si>
    <t>6911C1</t>
  </si>
  <si>
    <t>Пенициллин G (c1) IgE, ImmunoCAP</t>
  </si>
  <si>
    <t>Груша (f94), IgE, ImmunoCAP (Pear, Pyrus communis, IgE, ImmunoCAP)</t>
  </si>
  <si>
    <t>6823MX1</t>
  </si>
  <si>
    <t>Смесь аллергенов плесневых грибков (mx1) IgE, ImmunoCAP</t>
  </si>
  <si>
    <t>Общий Ig E ImmunoCAP</t>
  </si>
  <si>
    <t>Anti-Opisthorchis felineus IgM (антитела класса IgM к антигенам кошачьей двуустки, Opisthorchis felineus)</t>
  </si>
  <si>
    <t>Антитела класса IgM к антигенам трихинелл (anti-Trichinella IgМ)</t>
  </si>
  <si>
    <t>6809T3</t>
  </si>
  <si>
    <t>Береза (t3) IgE, ImmunoCAP</t>
  </si>
  <si>
    <t>6811T221</t>
  </si>
  <si>
    <t>Береза бородавчатая, rBet v2, rBet v4 (t221) IgE, ImmunoCAP</t>
  </si>
  <si>
    <r>
      <t>Антитела класса IgG к главному белку наружной мембраны МОМР</t>
    </r>
    <r>
      <rPr>
        <sz val="10"/>
        <rFont val="Times New Roman"/>
        <family val="1"/>
        <charset val="204"/>
      </rPr>
      <t xml:space="preserve">  </t>
    </r>
    <r>
      <rPr>
        <b/>
        <sz val="10"/>
        <rFont val="Times New Roman"/>
        <family val="1"/>
        <charset val="204"/>
      </rPr>
      <t>и антитела класса IgG к Pgp3</t>
    </r>
    <r>
      <rPr>
        <sz val="10"/>
        <rFont val="Times New Roman"/>
        <family val="1"/>
        <charset val="204"/>
      </rPr>
      <t xml:space="preserve"> (мембраноассоциированный плазмидный белок) Chlamydia trachomatis</t>
    </r>
    <r>
      <rPr>
        <b/>
        <sz val="10"/>
        <rFont val="Times New Roman"/>
        <family val="1"/>
        <charset val="204"/>
      </rPr>
      <t xml:space="preserve">
</t>
    </r>
  </si>
  <si>
    <t>1070АБ</t>
  </si>
  <si>
    <r>
      <t>Латентная железосвязывающая способность</t>
    </r>
    <r>
      <rPr>
        <sz val="10"/>
        <rFont val="Times New Roman"/>
        <family val="1"/>
        <charset val="204"/>
      </rPr>
      <t xml:space="preserve"> (ОЖСС выполняется бесплатно, при одновременном заказе тестов 48 + 49)</t>
    </r>
  </si>
  <si>
    <t>6122АБ</t>
  </si>
  <si>
    <t>6123АБ</t>
  </si>
  <si>
    <t>6125АБ</t>
  </si>
  <si>
    <t>6126АБ</t>
  </si>
  <si>
    <t>6127АБ</t>
  </si>
  <si>
    <t>6128АБ</t>
  </si>
  <si>
    <t>6129АБ</t>
  </si>
  <si>
    <t>6130АБ</t>
  </si>
  <si>
    <t>6131АБ</t>
  </si>
  <si>
    <t>6159АБ</t>
  </si>
  <si>
    <t>6160АБ</t>
  </si>
  <si>
    <t>6161АБ</t>
  </si>
  <si>
    <t>6162АБ</t>
  </si>
  <si>
    <t>6163АБ</t>
  </si>
  <si>
    <t>6164АБ</t>
  </si>
  <si>
    <t>6165АБ</t>
  </si>
  <si>
    <t>6166АБ</t>
  </si>
  <si>
    <t>6167АБ</t>
  </si>
  <si>
    <t>6168АБ</t>
  </si>
  <si>
    <t>6169АБ</t>
  </si>
  <si>
    <t>6170АБ</t>
  </si>
  <si>
    <t>6173АБ</t>
  </si>
  <si>
    <t>6136АБ</t>
  </si>
  <si>
    <t>6137АБ</t>
  </si>
  <si>
    <t>6139АБ</t>
  </si>
  <si>
    <t>6146АБ</t>
  </si>
  <si>
    <t>6149АБ</t>
  </si>
  <si>
    <t>6150АБ</t>
  </si>
  <si>
    <t>6151АБ</t>
  </si>
  <si>
    <t>6152АБ</t>
  </si>
  <si>
    <t>6153АБ</t>
  </si>
  <si>
    <t>6154АБ</t>
  </si>
  <si>
    <t>6155АБ</t>
  </si>
  <si>
    <t>6156АБ</t>
  </si>
  <si>
    <t>6157АБ</t>
  </si>
  <si>
    <t>6158АБ</t>
  </si>
  <si>
    <t>Ежа сборная (g3), IgE (Dactylis glomerata (g3), IgE)</t>
  </si>
  <si>
    <t>Тимофеевка луговая (g6), IgE (Phleum pratense (g6), IgE)</t>
  </si>
  <si>
    <t>Плевел/Райграс многолетний (g5), IgE (Lolium perenne (g5), IgE)</t>
  </si>
  <si>
    <t>Мятлик луговой (g8), IgE (Poa pratensis (g8), IgE)</t>
  </si>
  <si>
    <t>Ананас (f210), IgE (Pineapple (f210), IgE)</t>
  </si>
  <si>
    <t>Киви (f84), IgE (Kiwi (f84), IgE)</t>
  </si>
  <si>
    <t>Банан (f92), IgE (Banana (f92), IgE)</t>
  </si>
  <si>
    <t>Персик (f95), IgE (Peach (f95), IgE)</t>
  </si>
  <si>
    <t>Розмарин (f335), IgE (Rosmarinus officinalis (f335), IgE)</t>
  </si>
  <si>
    <t>Куриное мясо (f83), IgE (Chicken (f83), IgE)</t>
  </si>
  <si>
    <t>Рис (f9), IgE (Rice (f9), IgE)</t>
  </si>
  <si>
    <t>Яблоко (f49), IgE (Apple (f49), IgE)</t>
  </si>
  <si>
    <t>Береза бородавчатая (t3), IgE (Betula verrucosa (t3), IgE)</t>
  </si>
  <si>
    <t>Полынь обыкновенная (Artemisia vulgaris) (w6), IgE (Mugwort (w6), IgE)</t>
  </si>
  <si>
    <t>Полынь горькая (Artemisia absinthium) (w5), IgE (Wormwood (w5), IgE)</t>
  </si>
  <si>
    <t>Эпителий морской свинки (e6), IgE (Guinea pig epithelium (e6), IgE)</t>
  </si>
  <si>
    <t>Перья волнистого попугайчика (e78), IgE (Budgerigar feathers (e78), IgE)</t>
  </si>
  <si>
    <t>Эпителий и шерсть овцы (e81), IgE (Sheep epithelium (e81), IgE)</t>
  </si>
  <si>
    <t>Куриные перья (e85), IgE (Chicken feathers (e85), IgE)</t>
  </si>
  <si>
    <t>Баранина (f88), IgE (Mutton (f88), IgE)</t>
  </si>
  <si>
    <t>Манго (f91), IgE (Mango (f91), IgE)</t>
  </si>
  <si>
    <t>Молоко коровье (f2), IgE (Milk (f2), IgE)</t>
  </si>
  <si>
    <t>Крабовое мясо (f23), IgE (Crab meat (f23), IgE)</t>
  </si>
  <si>
    <t>Креветки (f24), IgE (Shrimp (f24), IgE)</t>
  </si>
  <si>
    <t>Морковь (f31), IgE (Carrot (f31), IgE)</t>
  </si>
  <si>
    <t>Латекс (k82), IgE (Latex (k82), IgE)</t>
  </si>
  <si>
    <t>Клубника (земляника, f44), IgE (Strawberry (f44), IgE)</t>
  </si>
  <si>
    <t>Лимон (f208), IgE (Lemon (f208), IgE)</t>
  </si>
  <si>
    <t>Грейпфрут (f209), IgE (Grapefruit (f209), IgE)</t>
  </si>
  <si>
    <t>Капуста белокочанная (f216), IgE (Cabbage (f216), IgE)</t>
  </si>
  <si>
    <t>Греча (f11), IgE (Buckwheat (f11), IgE)</t>
  </si>
  <si>
    <t>Тыква (f225), IgE (Pumpkin (f225), IgE)</t>
  </si>
  <si>
    <t>Свинина (f26), IgE (Pork (f26), IgE)</t>
  </si>
  <si>
    <t>Говядина (f27), IgE (Beef (f27), IgE)</t>
  </si>
  <si>
    <t>Картофель (f35), IgE (Potato (f35), IgE)</t>
  </si>
  <si>
    <t>Овес (f7), IgE (Oat (f7), IgE)</t>
  </si>
  <si>
    <t>6124АБ</t>
  </si>
  <si>
    <t>Овсяница луговая (g4), IgE (Festula elatior (g4), IgE)</t>
  </si>
  <si>
    <t>6132АБ</t>
  </si>
  <si>
    <t>Треска (f3), IgE (Codfish (f3), IgE)</t>
  </si>
  <si>
    <t>6133АБ</t>
  </si>
  <si>
    <t>6134АБ</t>
  </si>
  <si>
    <t>6135АБ</t>
  </si>
  <si>
    <t>Фундук (f17), IgE (Hazelnut (f17), IgE)</t>
  </si>
  <si>
    <t>6138АБ</t>
  </si>
  <si>
    <t>Томаты (f25), IgE (Tomato (f25), IgE)</t>
  </si>
  <si>
    <t>6140АБ</t>
  </si>
  <si>
    <t>Таракан-прусак (i6), IgE (Cockroach; Blatella germanica (i6), IgE)</t>
  </si>
  <si>
    <t>6141АБ</t>
  </si>
  <si>
    <t>6142АБ</t>
  </si>
  <si>
    <t>6143АБ</t>
  </si>
  <si>
    <t>6144АБ</t>
  </si>
  <si>
    <t>Candida albicans (m5), IgE</t>
  </si>
  <si>
    <t>6145АБ</t>
  </si>
  <si>
    <t xml:space="preserve">Alternaria alternata (tenuis) (m6), IgE </t>
  </si>
  <si>
    <t>6147АБ</t>
  </si>
  <si>
    <t>Пекарские дрожжи (f45), IgE (Yeast (f45), IgE)</t>
  </si>
  <si>
    <t>6148АБ</t>
  </si>
  <si>
    <t>6171АБ</t>
  </si>
  <si>
    <t>Апельсин (f33), IgE (Orange (f33), IgE)</t>
  </si>
  <si>
    <t>6172АБ</t>
  </si>
  <si>
    <t>Эпителий кошки (e1), IgE (Cat epithelium (e1), IgE)</t>
  </si>
  <si>
    <t>6174АБ</t>
  </si>
  <si>
    <t>Dermatophagoides pteronyssinus (d1), IgE</t>
  </si>
  <si>
    <t>6175АБ</t>
  </si>
  <si>
    <t>6176АБ</t>
  </si>
  <si>
    <t>Яичный белок (f1), IgE (Egg white (f1), IgE)</t>
  </si>
  <si>
    <t>6177АБ</t>
  </si>
  <si>
    <t>Яичный желток (f75), IgE (Egg yolk (f75), IgE)</t>
  </si>
  <si>
    <t>6178АБ</t>
  </si>
  <si>
    <t>6179АБ</t>
  </si>
  <si>
    <t>Эпителий собаки (e2), IgE (Dog epithelium (e1), IgE)</t>
  </si>
  <si>
    <t>6180АБ</t>
  </si>
  <si>
    <t>Домашняя пыль (Greer Labs, Inc.) (h1), IgE (House Dust – Greer (h1), IgE)</t>
  </si>
  <si>
    <t>Aspergillus fumigatus (m3), IgE</t>
  </si>
  <si>
    <t>Cladosporium herbarum (m2), IgE</t>
  </si>
  <si>
    <t>Penicillium notatum (m1), IgE</t>
  </si>
  <si>
    <t>Соевые бобы (f14), IgE (Soybean (f14), IgE)</t>
  </si>
  <si>
    <t>Арахис (f13), IgE (Peanut (f13), IgE)</t>
  </si>
  <si>
    <t>Шоколад (f105), IgE (Chocolate (f105), IgE)</t>
  </si>
  <si>
    <t>Dermatophagoides farinae (d2), IgE</t>
  </si>
  <si>
    <t>Пшеница (f4), IgE (Wheat (f4), IgE)</t>
  </si>
  <si>
    <t>до 32</t>
  </si>
  <si>
    <r>
      <t xml:space="preserve">Посев на флору и определение чувствительности к антимикробным препаратам </t>
    </r>
    <r>
      <rPr>
        <sz val="10"/>
        <rFont val="Times New Roman"/>
        <family val="1"/>
        <charset val="204"/>
      </rPr>
      <t>(в случае обнаружения грибов рода Candida, рекомендуется дополнительное исследование №442)</t>
    </r>
  </si>
  <si>
    <r>
      <t xml:space="preserve">Посев на микрофлору, определение чувствительности к антимикробным препаратам и бактериофагам </t>
    </r>
    <r>
      <rPr>
        <sz val="10"/>
        <rFont val="Times New Roman"/>
        <family val="1"/>
        <charset val="204"/>
      </rPr>
      <t>(в случае обнаружения грибов рода Candida, рекомендуется дополнительное исследование №442)</t>
    </r>
  </si>
  <si>
    <r>
      <t xml:space="preserve">Посев на микрофлору и определение чувствительности к расширенному спектру  антимикробных препаратов </t>
    </r>
    <r>
      <rPr>
        <sz val="10"/>
        <rFont val="Times New Roman"/>
        <family val="1"/>
        <charset val="204"/>
      </rPr>
      <t>(в случае обнаружения грибов рода Candida, рекомендуется дополнительное исследование №442)</t>
    </r>
  </si>
  <si>
    <t>ОБС207</t>
  </si>
  <si>
    <t>ОБС206</t>
  </si>
  <si>
    <r>
      <t xml:space="preserve">Щитовидная железа: минимальный </t>
    </r>
    <r>
      <rPr>
        <sz val="10"/>
        <rFont val="Times New Roman"/>
        <family val="1"/>
        <charset val="204"/>
      </rPr>
      <t>(Т4 свободный, ТТГ)</t>
    </r>
  </si>
  <si>
    <r>
      <t xml:space="preserve">Для тех, кто много работает </t>
    </r>
    <r>
      <rPr>
        <sz val="10"/>
        <rFont val="Times New Roman"/>
        <family val="1"/>
        <charset val="204"/>
      </rPr>
      <t xml:space="preserve">(Общий анализ крови, Лейкоцитарная формула, Глюкоза, Холестерол общий, Холестерол-ЛПВП, Холестерол- ЛПНП, Триглицериды, Гомоцистеин, АлАТ, АсАТ, Креатинин, Железо, Ферритин, Трансферрин, Магний, Кальций, ТТГ) </t>
    </r>
  </si>
  <si>
    <t>БакРезиста. Выявление генов резистентности к гликопептидным и бета-лактамным антибиотикам у бактерий</t>
  </si>
  <si>
    <t>соскоб,                      моча</t>
  </si>
  <si>
    <t>352СМЖ</t>
  </si>
  <si>
    <t>Герпесвирус 6 типа, определение ДНК в спинномозговой жидкости</t>
  </si>
  <si>
    <t>Спинномозговая жидкость</t>
  </si>
  <si>
    <t>Эозинофильный катионный белок (Eosinophil Cationic Protein, ECP)  ImmunoCAP</t>
  </si>
  <si>
    <t>6002W1</t>
  </si>
  <si>
    <t>6001E5</t>
  </si>
  <si>
    <t>Е5 Собака, IgE</t>
  </si>
  <si>
    <t>W1 Амброзия, IgE</t>
  </si>
  <si>
    <t>1598TB</t>
  </si>
  <si>
    <t>БакСкринУПМ. Выявление условно-патогенных микроорганизмов методом ПЦР в режиме реального времени.</t>
  </si>
  <si>
    <t>Лабораторное исследование антигена Aspergillus (галактоманнан) в сыворотке крови (Aspergillus antigen (galactomannan) in serum)</t>
  </si>
  <si>
    <t>Лабораторное исследование антигена Aspergillus (галактоманнан) в бронхо-альвеолярном лаваже (Aspergillus antigen (galactomannan) in bronchoalveolar lavage)</t>
  </si>
  <si>
    <t>Сыворотка, плазма крови</t>
  </si>
  <si>
    <t>Бронхоальвеолярный лаваж смыв</t>
  </si>
  <si>
    <r>
      <t xml:space="preserve">Микроскопическое исследование на патогенные грибы </t>
    </r>
    <r>
      <rPr>
        <sz val="10"/>
        <rFont val="Times New Roman"/>
        <family val="1"/>
        <charset val="204"/>
      </rPr>
      <t>(Microscopic examination for pathogenic fungi)</t>
    </r>
  </si>
  <si>
    <r>
      <t xml:space="preserve">Микроскопическое исследование и посев на патогенные грибы </t>
    </r>
    <r>
      <rPr>
        <sz val="10"/>
        <rFont val="Times New Roman"/>
        <family val="1"/>
        <charset val="204"/>
      </rPr>
      <t>(Microscopic examination and Culture for pathogenic fungi)</t>
    </r>
  </si>
  <si>
    <t>Кожа и Ногти</t>
  </si>
  <si>
    <t>Иммунодиагностика туберкулёзной инфекции (Интерфероновый тест, TB-Feron IGRA)</t>
  </si>
  <si>
    <t>6896F17</t>
  </si>
  <si>
    <t>Фундук (f17) IgE, ImmunoCAP</t>
  </si>
  <si>
    <t>Антитела к вирусу гепатита С, IgG, иммуноблот</t>
  </si>
  <si>
    <t>Специфические иммуноглобулины класса G (IgG) к пищевым антигенам: Food Xplorer (FOX). (Specific IgG to food antigens: Food Xplor</t>
  </si>
  <si>
    <t>ОБС208</t>
  </si>
  <si>
    <r>
      <t xml:space="preserve">Подготовка к программам вспомогательных репродуктивных технологий (ВРТ), включая ЭКО: комплекс № 1 (Preparation for IVF programs) </t>
    </r>
    <r>
      <rPr>
        <sz val="10"/>
        <rFont val="Times New Roman"/>
        <family val="1"/>
        <charset val="204"/>
      </rPr>
      <t>(АЧТВ, Протромбин+МНО, Фибриноген, Общий анализ крови, АлАТ, АсАТ, Билирубин общий, Билирубин прямой, Глюкоза, Креатинин, Мочевина, Общий белок, ТТГ, ФСГ, Антиген и антитела к ВИЧ 1 / 2, Syphilis EIA (IgG+IgM), HbsA, anti-HCV total, anti-Rubella IgG, anti-Rubella IgM, Группа крови, Резус-принадлежность, Общий анализ мочи, Лейкоцитарная формула, СОЭ, Тромбиновое время, Анти-Мюллеров гормон)</t>
    </r>
  </si>
  <si>
    <t>6181АБ</t>
  </si>
  <si>
    <t>6182АБ</t>
  </si>
  <si>
    <t>6183АБ</t>
  </si>
  <si>
    <t>6184АБ</t>
  </si>
  <si>
    <t>Ольха серая (t2), IgE</t>
  </si>
  <si>
    <t>Перхоть лошади (e3), IgE</t>
  </si>
  <si>
    <t>Лещина обыкновенная (t4), IgE</t>
  </si>
  <si>
    <t>Подорожник (w9), IgE</t>
  </si>
  <si>
    <t>ОБС209</t>
  </si>
  <si>
    <r>
      <t>Лабораторная диагностика заболеваний, сопровождающихся симптомами депрессии (</t>
    </r>
    <r>
      <rPr>
        <sz val="10"/>
        <rFont val="Times New Roman"/>
        <family val="1"/>
        <charset val="204"/>
      </rPr>
      <t>Общий анализ крови, Глюкоза (в крови), HbA1С, АлАТ, АсАТ, Билирубин общий, Клубочковая фильтрация, расчет по формуле CKD-EPI – креатинин, Железо сыворотки, Ферритин, ТТГ, Т4 свободный, 25¬OH витамин D, Витамин B12, Магний в сыворотке</t>
    </r>
    <r>
      <rPr>
        <b/>
        <sz val="10"/>
        <rFont val="Times New Roman"/>
        <family val="1"/>
        <charset val="204"/>
      </rPr>
      <t xml:space="preserve">) </t>
    </r>
  </si>
  <si>
    <t>anti-HHV-6 IgG</t>
  </si>
  <si>
    <t>Хламидия (Chlamydia trachomatis), ДНК, количественное определение (Chlamydia trachomatis, DNA)</t>
  </si>
  <si>
    <t>моча                соскоб</t>
  </si>
  <si>
    <t>Исследования состава микробиоты кишечника у детей методом ПЦР, Энтерофлор Дети</t>
  </si>
  <si>
    <t>Бруцелла-IgА (Brucella, IgА)</t>
  </si>
  <si>
    <r>
      <t>Билирубин прямой</t>
    </r>
    <r>
      <rPr>
        <sz val="10"/>
        <rFont val="Times New Roman"/>
        <family val="1"/>
        <charset val="204"/>
      </rPr>
      <t xml:space="preserve"> (НЕПРЯМОЙ билирубин выполняется бесплатно, при одновременном заказе тестов 13 + 14)</t>
    </r>
  </si>
  <si>
    <r>
      <t>Скрининг "ПЯТОЧКА" .Тандемная масс-спектрометрия (спектр ацилкарнитинов, аминокислот, органических кислот)</t>
    </r>
    <r>
      <rPr>
        <sz val="8"/>
        <rFont val="Times New Roman"/>
        <family val="1"/>
        <charset val="204"/>
      </rPr>
      <t xml:space="preserve"> </t>
    </r>
    <r>
      <rPr>
        <sz val="9"/>
        <rFont val="Times New Roman"/>
        <family val="1"/>
        <charset val="204"/>
      </rPr>
      <t>Болезнь с запахом кленового сиропа мочи (лейциноз), Цитрулинемия тип 1, неонатальная цитрулинемия, Аргининосукциновая ацидурия (АСА)/ недостаточность аргининосукцинат лиазы лиазы, Недостаточность орнитин транскарбамилазы,Недостаточность карбамилфосфат синтазы, Недостаточность N-ацетилглютамат синтазы, Некетотическая гиперглицинемия, Тирозинемия тип 1, Тирозинемия тип 2, Гомоцистинурия/недостаточность цистатионин бета-синтетазы, Фенилкетонурия, Аргининемия/недостаточность аргиназы, Пропионовая ацидемия (недостаточность пропионил КоА карбоксилазы), Метилмалоновая ацидемия, Изовалериановая ацидемия (недостаточность изовалерил КоА дегидрогеназы), Недостаточность 2-метилбутирил КоА дегидрогеназы, Недостаточность изобутирил КоА дегидрогеназы, Глутаровая ацидемия тип 1 (недостаточность глутарил КоА дегидрогеназы тип 1), Недостаточность 3-метилкротонил КоА карбоксилазы, Множественная карбоксилазная недостаточность, Недостаточность биотинидазы, Малоновая ацидемия (недостаточность малонил КоА декарбоксилазы), Недостаточность митохондриальной ацетоацетил КоА тиолазы, Недостаточность 2-метил-3-гидроксибутирил КоА дегидрогеназы, Недостаточность 3-гидрокси-3-метилглутарил КоА лиазы, Недостаточность 3-метилглутаконил КоА гидратазы, Недостаточность среднецепочечной ацил-КоА дегидрогеназы, Недостаточность очень длинноцепочечной ацил-КоА дегидрогеназы, Недостаточность короткоцепочечной ацил-КоА дегидрогеназы, Недостаточность длинноцепочечной 3-гидроксиацил-КоА дегидрогеназы (дефект трифункционального белка), Глутаровая ацидемия тип II (недостаточность глутарил КоА дегидрогеназы тип II), множественная недостаточность ацил-КоА дегидрогеназ, Нарушение транспорта карнитина, Недостаточность карнитин палмитоил трансферазы тип I, Недостаточность карнитин палмитоил трансферазы тип II, Недостаточность карнитин/ацилкарнитин транслоказы, Недостаточность 2,4-диеноил КоА редуктазы, Недостаточность среднецепочечной 3-кетоацил-КоА тиолазы</t>
    </r>
  </si>
  <si>
    <t>Антитела к Treponema pallidum, IgG</t>
  </si>
  <si>
    <r>
      <t>anti-HCV total</t>
    </r>
    <r>
      <rPr>
        <sz val="10"/>
        <rFont val="Times New Roman"/>
        <family val="1"/>
        <charset val="204"/>
      </rPr>
      <t xml:space="preserve"> (Внимание! При положительных и сомнительных реакциях срок выдачи результата может быть увеличен до 3-х рабочих дней.)*</t>
    </r>
  </si>
  <si>
    <r>
      <t xml:space="preserve">HbsAg </t>
    </r>
    <r>
      <rPr>
        <sz val="10"/>
        <rFont val="Times New Roman"/>
        <family val="1"/>
        <charset val="204"/>
      </rPr>
      <t>(Внимание! При положительных и сомнительных реакциях срок выдачи результата может быть увеличен до 2-х календарных дней.)*</t>
    </r>
  </si>
  <si>
    <t>1НИПТ</t>
  </si>
  <si>
    <t>2НИПТ</t>
  </si>
  <si>
    <t>3НИПТ</t>
  </si>
  <si>
    <t>4НИПТ</t>
  </si>
  <si>
    <t>Неинвазивный пренатальный тест (НИПТ Т21) (Noninvasive Prenatal Testing (NIPT trisomy 21))</t>
  </si>
  <si>
    <t>Неинвазивный пренатальный тест (НИПТ) - стандартная панель (Noninvasive Prenatal Testing (standart))</t>
  </si>
  <si>
    <t>Генетическая панель "2 genes"</t>
  </si>
  <si>
    <t>Генетическая панель "Light"</t>
  </si>
  <si>
    <t>Генетическая панель "MyNeuro"</t>
  </si>
  <si>
    <t>Генетическая панель "MyWellness"</t>
  </si>
  <si>
    <t>до 33</t>
  </si>
  <si>
    <t>Неалкогольный жировой гепатоз, ген. PNPLA3, ч.м.</t>
  </si>
  <si>
    <r>
      <t xml:space="preserve">Аллоиммунные антитела с указанием титра </t>
    </r>
    <r>
      <rPr>
        <sz val="10"/>
        <rFont val="Times New Roman"/>
        <family val="1"/>
        <charset val="204"/>
      </rPr>
      <t>(АТ к резус-фактору, включая антитела к Rh-антигену)</t>
    </r>
  </si>
  <si>
    <r>
      <t>Прямой антиглобулиновый тест, полиспецифичный</t>
    </r>
    <r>
      <rPr>
        <sz val="10"/>
        <rFont val="Times New Roman"/>
        <family val="1"/>
        <charset val="204"/>
      </rPr>
      <t xml:space="preserve"> (ПАГТ, прямая проба Кумбса, Direct Antiglobulin Test, DAT, Direct Coombs Test Polyspecific)</t>
    </r>
  </si>
  <si>
    <t>Коэнзим Q10 в крови</t>
  </si>
  <si>
    <t>6831M3</t>
  </si>
  <si>
    <t>Плесень Aspergillus fumigatus (m3) IgE, ImmunoCAP</t>
  </si>
  <si>
    <t>Попугай, перо (e213) IgE, ImmunoCAP</t>
  </si>
  <si>
    <t>6824Е213</t>
  </si>
  <si>
    <t>6820HS</t>
  </si>
  <si>
    <t>Смесь аллергенов домашней пыли (Hollister-Stier) (hx2) IgE, ImmunoCAP</t>
  </si>
  <si>
    <t>6838WX1</t>
  </si>
  <si>
    <t>Смесь аллергенов пыльцы сорных трав (wx1) IgE, ImmunoCAP</t>
  </si>
  <si>
    <t xml:space="preserve">6835G6 </t>
  </si>
  <si>
    <t>Тимофеевка луговая (g6) IgE, ImmunoCAP</t>
  </si>
  <si>
    <t>6185АБ</t>
  </si>
  <si>
    <t>6186АБ</t>
  </si>
  <si>
    <t>6187АБ</t>
  </si>
  <si>
    <t>6188АБ</t>
  </si>
  <si>
    <t>6189АБ</t>
  </si>
  <si>
    <t>6190АБ</t>
  </si>
  <si>
    <t>6191АБ</t>
  </si>
  <si>
    <t>6192АБ</t>
  </si>
  <si>
    <t>6193АБ</t>
  </si>
  <si>
    <t>6194АБ</t>
  </si>
  <si>
    <t>6195АБ</t>
  </si>
  <si>
    <t>6196АБ</t>
  </si>
  <si>
    <t>6197АБ</t>
  </si>
  <si>
    <t>6198АБ</t>
  </si>
  <si>
    <t>6199АБ</t>
  </si>
  <si>
    <t>Аскарида (p1), IgE</t>
  </si>
  <si>
    <t>Сельдерей (f85) IgE Celery (f85), IgE</t>
  </si>
  <si>
    <t>Тополь трехгранный (Populus deltoides) (t14), IgE</t>
  </si>
  <si>
    <t>Просо (f55), IgE Common Millet (f55), IgE</t>
  </si>
  <si>
    <t>Одуванчик (Taraxacum vulgare) (w8), IgE</t>
  </si>
  <si>
    <t>Клещ Dermatophagoides microceras (d3), IgE</t>
  </si>
  <si>
    <t>Укроп (f277), IgE (Dill (f277), IgE)</t>
  </si>
  <si>
    <t xml:space="preserve">Платан кленолистный (Platanus acerifolia) (t11), IgE </t>
  </si>
  <si>
    <t>Мясо индейки (f284), IgE</t>
  </si>
  <si>
    <t>Лебеда (w15), IgE</t>
  </si>
  <si>
    <t>Яйцо куриное (f245), IgE</t>
  </si>
  <si>
    <t>Дуб (t7), IgE</t>
  </si>
  <si>
    <t>Липа (t208), IgE</t>
  </si>
  <si>
    <t>Эпителий кролика (е82), IgE</t>
  </si>
  <si>
    <t>Дуб черешчатый (t218), IgE</t>
  </si>
  <si>
    <r>
      <t xml:space="preserve">13С-уреазный дыхательный тест </t>
    </r>
    <r>
      <rPr>
        <sz val="10"/>
        <rFont val="Times New Roman"/>
        <family val="1"/>
        <charset val="204"/>
      </rPr>
      <t>(пробы выдыхаемого воздуха до и после приема препарата)</t>
    </r>
  </si>
  <si>
    <t>Наследственные формы панкреатита (гены PRSS 1, SPINK 1) ( Hereditary pancreatitis ( PRSS 1, SPINK 1 genes ))</t>
  </si>
  <si>
    <t>до 25</t>
  </si>
  <si>
    <t>до 34</t>
  </si>
  <si>
    <t>до 38</t>
  </si>
  <si>
    <t>до 41</t>
  </si>
  <si>
    <r>
      <t xml:space="preserve">Посев на патогенную кишечную флору (шигеллы, сальмонеллы, эшерихии) </t>
    </r>
    <r>
      <rPr>
        <sz val="10"/>
        <rFont val="Times New Roman"/>
        <family val="1"/>
        <charset val="204"/>
      </rPr>
      <t>и определение чувствительности к антимикробным препаратам</t>
    </r>
  </si>
  <si>
    <r>
      <t xml:space="preserve">Посев на патогенную кишечную флору  (шигеллы, сальмонеллы, эшерихии) </t>
    </r>
    <r>
      <rPr>
        <sz val="10"/>
        <rFont val="Times New Roman"/>
        <family val="1"/>
        <charset val="204"/>
      </rPr>
      <t>(перед госпитализацией, при медицинском профилактическом обследовании по показаниям)</t>
    </r>
  </si>
  <si>
    <r>
      <t xml:space="preserve">Посев на патогенную кишечную флору (шигеллы, сальмонеллы, эшерихии), </t>
    </r>
    <r>
      <rPr>
        <sz val="10"/>
        <rFont val="Times New Roman"/>
        <family val="1"/>
        <charset val="204"/>
      </rPr>
      <t>и определение чувствительности к антимикробным препаратам и бактериофагам</t>
    </r>
  </si>
  <si>
    <t>АГН15</t>
  </si>
  <si>
    <t>Группа крови и резус-фактор</t>
  </si>
  <si>
    <t>6200АБ</t>
  </si>
  <si>
    <t>6201АБ</t>
  </si>
  <si>
    <t>6202АБ</t>
  </si>
  <si>
    <t>6203АБ</t>
  </si>
  <si>
    <t>6204АБ</t>
  </si>
  <si>
    <t>6205АБ</t>
  </si>
  <si>
    <t>6206АБ</t>
  </si>
  <si>
    <t>Груша (f94), IgE</t>
  </si>
  <si>
    <t>Какао (f93), IgE</t>
  </si>
  <si>
    <t>Миндаль (f20), IgE</t>
  </si>
  <si>
    <t>Пенициллин G (c1), IgE</t>
  </si>
  <si>
    <t>Кофе (f221), IgE</t>
  </si>
  <si>
    <t>Яд пчелы медоносной (i1), IgE</t>
  </si>
  <si>
    <t>Формальдегид (k80), IgE</t>
  </si>
  <si>
    <r>
      <t xml:space="preserve">Гистологическое исследование биоптатов желудка </t>
    </r>
    <r>
      <rPr>
        <sz val="10"/>
        <rFont val="Times New Roman"/>
        <family val="1"/>
        <charset val="204"/>
      </rPr>
      <t>(PAS-реакция)</t>
    </r>
  </si>
  <si>
    <r>
      <t xml:space="preserve">Определение осмотической резистентности эритроцитов </t>
    </r>
    <r>
      <rPr>
        <sz val="10"/>
        <rFont val="Times New Roman"/>
        <family val="1"/>
        <charset val="204"/>
      </rPr>
      <t>(Osmotic fragility (OF) test, RBC)</t>
    </r>
  </si>
  <si>
    <r>
      <t xml:space="preserve">Электрофорез гемоглобина </t>
    </r>
    <r>
      <rPr>
        <sz val="10"/>
        <rFont val="Times New Roman"/>
        <family val="1"/>
        <charset val="204"/>
      </rPr>
      <t>(Hemoglobin Electrophoresis)</t>
    </r>
  </si>
  <si>
    <r>
      <t xml:space="preserve">Электрофорез липопротеинов с типированием гиперлипидемий </t>
    </r>
    <r>
      <rPr>
        <sz val="10"/>
        <rFont val="Times New Roman"/>
        <family val="1"/>
        <charset val="204"/>
      </rPr>
      <t>(Lipoprotein electrophoresis with typing of hyperlipidemias)</t>
    </r>
  </si>
  <si>
    <r>
      <t xml:space="preserve">Глюкозо-6-фосфатдегидрогеназа эритроцитов, активность </t>
    </r>
    <r>
      <rPr>
        <sz val="10"/>
        <rFont val="Times New Roman"/>
        <family val="1"/>
        <charset val="204"/>
      </rPr>
      <t>(Г6ФД, Glucose-6-phosphate dehydrogenase, G6PD, activity)</t>
    </r>
  </si>
  <si>
    <r>
      <t xml:space="preserve">Фракции гемоглобина </t>
    </r>
    <r>
      <rPr>
        <sz val="10"/>
        <rFont val="Times New Roman"/>
        <family val="1"/>
        <charset val="204"/>
      </rPr>
      <t>(карбоксигемоглобин)</t>
    </r>
  </si>
  <si>
    <r>
      <t xml:space="preserve">Исследование эритроцитов </t>
    </r>
    <r>
      <rPr>
        <sz val="10"/>
        <rFont val="Times New Roman"/>
        <family val="1"/>
        <charset val="204"/>
      </rPr>
      <t>(базофильная зернистость, тельца Гейнца)</t>
    </r>
  </si>
  <si>
    <r>
      <t xml:space="preserve">Смесь аллергенов плесени, IgG: </t>
    </r>
    <r>
      <rPr>
        <sz val="10"/>
        <rFont val="Times New Roman"/>
        <family val="1"/>
        <charset val="204"/>
      </rPr>
      <t>Penicillium notalum, Cladosporium herbarum, Aspergillus fumigatus, Candida albicans, Alternaria tenuis, IgG</t>
    </r>
  </si>
  <si>
    <r>
      <t xml:space="preserve">Смесь аллергенов домашних грызунов: </t>
    </r>
    <r>
      <rPr>
        <sz val="10"/>
        <rFont val="Times New Roman"/>
        <family val="1"/>
        <charset val="204"/>
      </rPr>
      <t>эпителий морской свинки, эпителий кролика, эпителий</t>
    </r>
  </si>
  <si>
    <r>
      <t xml:space="preserve">Смесь аллергенов плесени (mm2), IgE: </t>
    </r>
    <r>
      <rPr>
        <sz val="10"/>
        <rFont val="Times New Roman"/>
        <family val="1"/>
        <charset val="204"/>
      </rPr>
      <t>Penicillium notatum, Cladosporium herbarum, Aspergillus fumigatus, Candida albicans, Alternaria alternata (tenuis), Helminthosporium halodes</t>
    </r>
  </si>
  <si>
    <r>
      <t xml:space="preserve">Смесь луговых трав (gm1), IgE: </t>
    </r>
    <r>
      <rPr>
        <sz val="10"/>
        <rFont val="Times New Roman"/>
        <family val="1"/>
        <charset val="204"/>
      </rPr>
      <t>ежа сборная, овсяница луговая, плевел, тимофеевка луговая, мятлик луговой</t>
    </r>
  </si>
  <si>
    <r>
      <t xml:space="preserve">Смесь пищевых аллергенов (fm21), IgE: </t>
    </r>
    <r>
      <rPr>
        <sz val="10"/>
        <rFont val="Times New Roman"/>
        <family val="1"/>
        <charset val="204"/>
      </rPr>
      <t>киви, дыня, банан, персик, ананас</t>
    </r>
  </si>
  <si>
    <r>
      <t xml:space="preserve">Смесь пищевых аллергенов (fm2), IgE: </t>
    </r>
    <r>
      <rPr>
        <sz val="10"/>
        <rFont val="Times New Roman"/>
        <family val="1"/>
        <charset val="204"/>
      </rPr>
      <t>треска, крабовое мясо, креветки, мидии</t>
    </r>
  </si>
  <si>
    <r>
      <t xml:space="preserve">Смесь пищевых аллергенов (fm4), IgE: </t>
    </r>
    <r>
      <rPr>
        <sz val="10"/>
        <rFont val="Times New Roman"/>
        <family val="1"/>
        <charset val="204"/>
      </rPr>
      <t>треска, лосось/семга, сельдь, cкумбрия, камбала</t>
    </r>
  </si>
  <si>
    <r>
      <t xml:space="preserve">Смесь пищевых аллергенов (fm5), IgE: </t>
    </r>
    <r>
      <rPr>
        <sz val="10"/>
        <rFont val="Times New Roman"/>
        <family val="1"/>
        <charset val="204"/>
      </rPr>
      <t>яичный белок, молоко коровье, треска, пшеница, арахис, соевые бобы</t>
    </r>
  </si>
  <si>
    <r>
      <t xml:space="preserve">Смесь пищевых аллергенов (fm6), IgE: </t>
    </r>
    <r>
      <rPr>
        <sz val="10"/>
        <rFont val="Times New Roman"/>
        <family val="1"/>
        <charset val="204"/>
      </rPr>
      <t>лесной орех, бразильский орех, миндаль, кокос, грецкий орех</t>
    </r>
  </si>
  <si>
    <r>
      <t xml:space="preserve">Смесь пищевых аллергенов (fm7), IgE: </t>
    </r>
    <r>
      <rPr>
        <sz val="10"/>
        <rFont val="Times New Roman"/>
        <family val="1"/>
        <charset val="204"/>
      </rPr>
      <t>горох, фасоль белая, томаты, морковь, картофель</t>
    </r>
  </si>
  <si>
    <r>
      <t xml:space="preserve">Смесь пищевых аллергенов (fm10), IgE: </t>
    </r>
    <r>
      <rPr>
        <sz val="10"/>
        <rFont val="Times New Roman"/>
        <family val="1"/>
        <charset val="204"/>
      </rPr>
      <t>пшеница, рожь, овес, глютен</t>
    </r>
  </si>
  <si>
    <r>
      <t xml:space="preserve">Смесь пищевых аллергенов (fm18), IgE: </t>
    </r>
    <r>
      <rPr>
        <sz val="10"/>
        <rFont val="Times New Roman"/>
        <family val="1"/>
        <charset val="204"/>
      </rPr>
      <t>апельсин, лимон, грейпфрут, мандарин</t>
    </r>
  </si>
  <si>
    <r>
      <t xml:space="preserve">Смесь пищевых аллергенов (fm22), IgE: </t>
    </r>
    <r>
      <rPr>
        <sz val="10"/>
        <rFont val="Times New Roman"/>
        <family val="1"/>
        <charset val="204"/>
      </rPr>
      <t>сыр Швейцарский, сыр Чедер, cыр с плесенью, сыр Эдам, сыр Гауда</t>
    </r>
  </si>
  <si>
    <r>
      <t xml:space="preserve">Смесь пищевых аллергенов (fm24), IgE: </t>
    </r>
    <r>
      <rPr>
        <sz val="10"/>
        <rFont val="Times New Roman"/>
        <family val="1"/>
        <charset val="204"/>
      </rPr>
      <t>треска, креветки, мидии, тунец, лосось/семга</t>
    </r>
  </si>
  <si>
    <r>
      <t xml:space="preserve">Смесь пищевых аллергенов (fm70), IgE: </t>
    </r>
    <r>
      <rPr>
        <sz val="10"/>
        <rFont val="Times New Roman"/>
        <family val="1"/>
        <charset val="204"/>
      </rPr>
      <t>эстрагон, тимьян, майоран, любисток</t>
    </r>
  </si>
  <si>
    <r>
      <t xml:space="preserve">Смесь пищевых аллергенов (fm71), IgE: </t>
    </r>
    <r>
      <rPr>
        <sz val="10"/>
        <rFont val="Times New Roman"/>
        <family val="1"/>
        <charset val="204"/>
      </rPr>
      <t>тмин, кардамон, гвоздика, мускатный орех</t>
    </r>
  </si>
  <si>
    <r>
      <t xml:space="preserve">Смесь пищевых аллергенов (fm72), IgE: </t>
    </r>
    <r>
      <rPr>
        <sz val="10"/>
        <rFont val="Times New Roman"/>
        <family val="1"/>
        <charset val="204"/>
      </rPr>
      <t>семена фенхеля, базилик, имбирь, анис</t>
    </r>
  </si>
  <si>
    <r>
      <t xml:space="preserve">Смесь пищевых аллергенов (fm101), IgE: </t>
    </r>
    <r>
      <rPr>
        <sz val="10"/>
        <rFont val="Times New Roman"/>
        <family val="1"/>
        <charset val="204"/>
      </rPr>
      <t>яичный белок, молоко коровье, пшеница, рожь, кукуруза, яичный желток, α-лактоальбумин, β-лактальбумин, казеин, глютен, сыр Чедер</t>
    </r>
  </si>
  <si>
    <r>
      <t xml:space="preserve">Смесь пищевых аллергенов (fm104), IgE: </t>
    </r>
    <r>
      <rPr>
        <sz val="10"/>
        <rFont val="Times New Roman"/>
        <family val="1"/>
        <charset val="204"/>
      </rPr>
      <t>вишня, персик, абрикос, слива</t>
    </r>
  </si>
  <si>
    <r>
      <t xml:space="preserve">Смесь перьев птиц (em1), IgE: </t>
    </r>
    <r>
      <rPr>
        <sz val="10"/>
        <rFont val="Times New Roman"/>
        <family val="1"/>
        <charset val="204"/>
      </rPr>
      <t>гусиные перья, куриные перья, утиные перья, перья индюка</t>
    </r>
  </si>
  <si>
    <r>
      <t xml:space="preserve">Смесь перьев декоративных птиц (em72), IgE: </t>
    </r>
    <r>
      <rPr>
        <sz val="10"/>
        <rFont val="Times New Roman"/>
        <family val="1"/>
        <charset val="204"/>
      </rPr>
      <t>перья волнистого попугайчика, перья длиннохвостого попугая, перья канарейки, перья попугая жако</t>
    </r>
  </si>
  <si>
    <r>
      <t xml:space="preserve">Смесь ядов насекомых (im100), IgE: </t>
    </r>
    <r>
      <rPr>
        <sz val="10"/>
        <rFont val="Times New Roman"/>
        <family val="1"/>
        <charset val="204"/>
      </rPr>
      <t>пчела медоносная, оса обыкновенная, таракан-прусак, шершень европейский</t>
    </r>
  </si>
  <si>
    <r>
      <t xml:space="preserve">Смесь аллергенов пыльцы деревьев (раннее цветение) (tm2), IgE: </t>
    </r>
    <r>
      <rPr>
        <sz val="10"/>
        <rFont val="Times New Roman"/>
        <family val="1"/>
        <charset val="204"/>
      </rPr>
      <t>ольха серая, береза бородавчатая, лещина/орешник, американский ясень</t>
    </r>
  </si>
  <si>
    <t>Смесь аллергенов плесени (mm1), IgE: Penicillium notatum, Cladosporium herbarum, Aspergillus fumigatus, Mucor racemosus, Alternaria alternata (tenuis)</t>
  </si>
  <si>
    <r>
      <t xml:space="preserve">Смесь аллергенов пыльцы деревьев (позднее цветение) (tm6), IgE: </t>
    </r>
    <r>
      <rPr>
        <sz val="10"/>
        <rFont val="Times New Roman"/>
        <family val="1"/>
        <charset val="204"/>
      </rPr>
      <t>клен ясенелистный, береза бородавчатая, бук, дуб, грецкий орех</t>
    </r>
  </si>
  <si>
    <r>
      <t xml:space="preserve">Смесь аллергенов пыльцы деревьев (раннее цветение) (tm5), IgE: </t>
    </r>
    <r>
      <rPr>
        <sz val="10"/>
        <rFont val="Times New Roman"/>
        <family val="1"/>
        <charset val="204"/>
      </rPr>
      <t>ольха серая, лещина/орешник, вяз, ива, тополь трехгранный</t>
    </r>
  </si>
  <si>
    <r>
      <t xml:space="preserve">Смесь аллергенов пыльцы деревьев (позднее цветение) (tm3), IgE: </t>
    </r>
    <r>
      <rPr>
        <sz val="10"/>
        <rFont val="Times New Roman"/>
        <family val="1"/>
        <charset val="204"/>
      </rPr>
      <t>клен ясенелистный, дуб, ива, тополь трехгранный</t>
    </r>
  </si>
  <si>
    <t>Витамин К2 (менахинон-4)</t>
  </si>
  <si>
    <t>Витамин К2 (менахинон-7)</t>
  </si>
  <si>
    <t>1613/61</t>
  </si>
  <si>
    <t>Витамин К2 (менахинон-4, менахинон-7)</t>
  </si>
  <si>
    <t>Оценка состояния микробиоценоза толстого кишечника, 11 показателей (нормофлора и условно-патогенная флора) методом ПЦР. КОЛОНОФЛОР-8</t>
  </si>
  <si>
    <r>
      <t xml:space="preserve">Эрлихия, определение ДНК в цельной крови </t>
    </r>
    <r>
      <rPr>
        <sz val="10"/>
        <rFont val="Times New Roman"/>
        <family val="1"/>
        <charset val="204"/>
      </rPr>
      <t>(Ehrlichia chaffeensis, DNA)</t>
    </r>
  </si>
  <si>
    <r>
      <t xml:space="preserve">НЭШ-Фибротест, неинвазивная диагностика неалкогольного стеатогепатита и фиброза печени </t>
    </r>
    <r>
      <rPr>
        <sz val="10"/>
        <rFont val="Times New Roman"/>
        <family val="1"/>
        <charset val="204"/>
      </rPr>
      <t>(NASH-FibroTest, non-invasive diagnosis of non-alcoholic steatohepatitis and liver fibrosis)</t>
    </r>
  </si>
  <si>
    <r>
      <t xml:space="preserve">Растворимые рецепторы трансферрина </t>
    </r>
    <r>
      <rPr>
        <sz val="10"/>
        <rFont val="Times New Roman"/>
        <family val="1"/>
        <charset val="204"/>
      </rPr>
      <t>(рТФР, Soluble Transferrin Receptor, sTfR)</t>
    </r>
  </si>
  <si>
    <t>6207АБ</t>
  </si>
  <si>
    <t>6208АБ</t>
  </si>
  <si>
    <t>6209АБ</t>
  </si>
  <si>
    <t>6210АБ</t>
  </si>
  <si>
    <t>6211АБ</t>
  </si>
  <si>
    <t>6212АБ</t>
  </si>
  <si>
    <t>6213АБ</t>
  </si>
  <si>
    <t>6214АБ</t>
  </si>
  <si>
    <t>6215АБ</t>
  </si>
  <si>
    <t>6216АБ</t>
  </si>
  <si>
    <t>6217АБ</t>
  </si>
  <si>
    <t>6218АБ</t>
  </si>
  <si>
    <t>6219АБ</t>
  </si>
  <si>
    <t>6220АБ</t>
  </si>
  <si>
    <t>6221АБ</t>
  </si>
  <si>
    <t>6222АБ</t>
  </si>
  <si>
    <t>6223АБ</t>
  </si>
  <si>
    <t>6224АБ</t>
  </si>
  <si>
    <t>Цветная капуста (f291), IgE</t>
  </si>
  <si>
    <t>Брусника (f182), IgE</t>
  </si>
  <si>
    <t>Голубика (f183), IgE (Bog whortleberry (f183), IgE)</t>
  </si>
  <si>
    <t>Черника (f288), IgE (Blueberry (f288), IgE)</t>
  </si>
  <si>
    <t>Чечевица (f235), IgE (Lentil (f235), IgE)</t>
  </si>
  <si>
    <t>Солод (f90), IgE (Malt (f90), IgE)</t>
  </si>
  <si>
    <t>Спаржа (f261), IgE (Asparagus (f261), IgE)</t>
  </si>
  <si>
    <t>Перец сладкий (f218), IgE (Paprika (f218), IgE)</t>
  </si>
  <si>
    <t>Кедровый орех (f253), IgE (Pine Nut (f253), IgE)</t>
  </si>
  <si>
    <t>Свекла (f319), IgE (Beet (f319), IgE)</t>
  </si>
  <si>
    <t>Смесь пищевых аллергенов (пшеница, овес, кукуруза, кунжут, греча, fm11), IgE (Mixed food allergen (wheat, oats, corn, sesame, buckwheat, fm11), IgE)</t>
  </si>
  <si>
    <t>Перхоть кошки (e100), IgE (Cat dander (e100), IgE)</t>
  </si>
  <si>
    <t>Клещ Euroglyphus maynei (d74), IgE</t>
  </si>
  <si>
    <t>Перья индюка (e89), IgE Turkey feathers (e89), IgE)</t>
  </si>
  <si>
    <t>Эпителий и белки сыворотки и мочи крысы (e87), IgE (Rat epithelium, serum proteins + urine proteins IgE (e87), IgE)</t>
  </si>
  <si>
    <t>Лисохвост луговой (g16), IgE (Meadow foxtail (g16), IgE)</t>
  </si>
  <si>
    <t>Кабачок/цукини (f113), IgE (Squash/zucchini  (f113), IgE)</t>
  </si>
  <si>
    <t>Мясо кролика (f213), IgE (Rabbit meat (f213), IgE)</t>
  </si>
  <si>
    <t>Ванкомицин (Vancomycin)</t>
  </si>
  <si>
    <t>Мультипанель PROTIA (Multipanel PROTIA)</t>
  </si>
  <si>
    <t xml:space="preserve"> 1304СИБР</t>
  </si>
  <si>
    <r>
      <t xml:space="preserve">Водородно-метановый дыхательный тест с лактулозой, диагностика синдрома избыточного бактериального роста </t>
    </r>
    <r>
      <rPr>
        <sz val="10"/>
        <rFont val="Times New Roman"/>
        <family val="1"/>
        <charset val="204"/>
      </rPr>
      <t>(СИБР) (Hydrogen/Methane Breath Test with lactulose, assessment of SIBO)</t>
    </r>
  </si>
  <si>
    <t>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</si>
  <si>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Соскоб эпителиальных клеток ротоглотки, 
Соскоб эпителиальных клеток слизистой прямой кишки, 
Соскоб эпителиальных клеток урогенитальный</t>
  </si>
  <si>
    <t>Аммиак в плазме крови</t>
  </si>
  <si>
    <r>
      <t xml:space="preserve">Гистологическое исследование стандартизированной мультифокальной биопсии при воспалительных заболеваниях кишечника </t>
    </r>
    <r>
      <rPr>
        <sz val="10"/>
        <rFont val="Times New Roman"/>
        <family val="1"/>
        <charset val="204"/>
      </rPr>
      <t>(7 локализаций, каждая локализация до 6 кусочков)</t>
    </r>
  </si>
  <si>
    <r>
      <t xml:space="preserve">Исследование биопсийного материала </t>
    </r>
    <r>
      <rPr>
        <sz val="10"/>
        <rFont val="Times New Roman"/>
        <family val="1"/>
        <charset val="204"/>
      </rPr>
      <t>(эндоскопического материала, тканей женской половой системы, кожи, мягких тканей, кроветворной и лимфоидной ткани, костно-хрящевой ткани) (1 локализация, до 6 кусочков)</t>
    </r>
  </si>
  <si>
    <r>
      <t>Стандартизованное морфологическое исследование слизистой оболочки тонкой кишки на целиакию (H&amp;E)</t>
    </r>
    <r>
      <rPr>
        <sz val="10"/>
        <rFont val="Times New Roman"/>
        <family val="1"/>
        <charset val="204"/>
      </rPr>
      <t xml:space="preserve"> (1 локализация-двенадцатиперстная кишка  до 6 кусочков)</t>
    </r>
  </si>
  <si>
    <r>
      <t>Патологоанатомическое исследование операционного материала</t>
    </r>
    <r>
      <rPr>
        <sz val="10"/>
        <rFont val="Times New Roman"/>
        <family val="1"/>
        <charset val="204"/>
      </rPr>
      <t xml:space="preserve"> (до 6-ти парафиновых блоков) </t>
    </r>
  </si>
  <si>
    <r>
      <t xml:space="preserve">Патологоанатомическое исследование операционного материала </t>
    </r>
    <r>
      <rPr>
        <sz val="10"/>
        <rFont val="Times New Roman"/>
        <family val="1"/>
        <charset val="204"/>
      </rPr>
      <t xml:space="preserve">(более 6-ти парафиновых блоков) </t>
    </r>
  </si>
  <si>
    <t>ОБС211</t>
  </si>
  <si>
    <t>ОБС212</t>
  </si>
  <si>
    <r>
      <t xml:space="preserve">Микро и макроэлементы </t>
    </r>
    <r>
      <rPr>
        <sz val="10"/>
        <rFont val="Times New Roman"/>
        <family val="1"/>
        <charset val="204"/>
      </rPr>
      <t>(Кальций общий, Магний, Фосфор неорганический (в крови), Железо сыворотки, Цинк, Селен, Медь)</t>
    </r>
  </si>
  <si>
    <r>
      <t xml:space="preserve">Оценка витаминного статуса </t>
    </r>
    <r>
      <rPr>
        <sz val="10"/>
        <rFont val="Times New Roman"/>
        <family val="1"/>
        <charset val="204"/>
      </rPr>
      <t>(25­OH витамин D, Фолиевая кислота, Витамин B12, Витамин А в сыворотке, Витамин Е в сыворотке, Витамин К1 в сыворотке)</t>
    </r>
  </si>
  <si>
    <t>Исследование активности фактора II</t>
  </si>
  <si>
    <t>Исследование активности фактора V</t>
  </si>
  <si>
    <t>Исследование активности фактора X</t>
  </si>
  <si>
    <t>Исследование активности фактора ХI</t>
  </si>
  <si>
    <t>Исследование активности фактора XII</t>
  </si>
  <si>
    <t>Собака, перхоть (e5) IgE, ImmunoCAP</t>
  </si>
  <si>
    <t>Клоназепам</t>
  </si>
  <si>
    <t>6225АБ</t>
  </si>
  <si>
    <t>6226АБ</t>
  </si>
  <si>
    <t>6227АБ</t>
  </si>
  <si>
    <t>6228АБ</t>
  </si>
  <si>
    <t>6229АБ</t>
  </si>
  <si>
    <t>6230АБ</t>
  </si>
  <si>
    <t>6231АБ</t>
  </si>
  <si>
    <t>6232АБ</t>
  </si>
  <si>
    <t>6233АБ</t>
  </si>
  <si>
    <t>6234АБ</t>
  </si>
  <si>
    <t>6235АБ</t>
  </si>
  <si>
    <t>6236АБ</t>
  </si>
  <si>
    <t>6237АБ</t>
  </si>
  <si>
    <t>6238АБ</t>
  </si>
  <si>
    <t>Корица (f220), IgE (Cinnamon (f220), IgE)</t>
  </si>
  <si>
    <t>Амоксициллин (c204), IgE (Amoxicillin (c204), IgE)</t>
  </si>
  <si>
    <t>Ампициллин (c203), IgE (Ampicillin (c203), IgE)</t>
  </si>
  <si>
    <t>Лук (f48), IgE (Onion (f48), IgE)</t>
  </si>
  <si>
    <t>Эпителий хомяка (e84), IgE (Hamster epithelium (e84), IgE)</t>
  </si>
  <si>
    <t>Эпителий мыши (e71), IgE (Mouse epithelium (e71), IgE)</t>
  </si>
  <si>
    <t>Эпителий шиншиллы(e208), IgE (Chinchilla epithelium (e208), IgE)</t>
  </si>
  <si>
    <t>Библиотечная пыль(h3), IgE (Books dust (h3), IgE)</t>
  </si>
  <si>
    <t>Кальмар (f258), IgE (Squid (f258), IgE)</t>
  </si>
  <si>
    <t>Мотыль (i73), IgE (Bloodworm (Chironomus spp.)  (i73), IgE)</t>
  </si>
  <si>
    <t>Помет волнистого попугайчика (e77), IgE (Budgerigar droppings  (e77), IgE)</t>
  </si>
  <si>
    <t>Перо утки (e86), IgE (Duck feathers  (e86), IgE)</t>
  </si>
  <si>
    <t>Сосна обыкновенная (t16), IgE (Pinus sylvestris) (t16), IgE)</t>
  </si>
  <si>
    <t>Костер (g11), IgE (Bromegrass (Bromus inermis) (g11), IgE)</t>
  </si>
  <si>
    <t>Отделяемое коньюктивы глаза, отделяемое половых органов, пункционная жидкость,отделяемое ротоглотки</t>
  </si>
  <si>
    <t>ОБС47NEW</t>
  </si>
  <si>
    <r>
      <t>Оценка иммунного ответа к детским инфекциям (</t>
    </r>
    <r>
      <rPr>
        <sz val="10"/>
        <rFont val="Times New Roman"/>
        <family val="1"/>
        <charset val="204"/>
      </rPr>
      <t>Anti-Rubella-IgG, Антитела класса IgG к вирусу кори, количественный тест, Антитела класса IgG к вирусу Varicella-Zoster, Антитела класса IgG к вирусу эпидемического паротита, Антитела класса IgG Bordetella pertussis</t>
    </r>
    <r>
      <rPr>
        <b/>
        <sz val="10"/>
        <rFont val="Times New Roman"/>
        <family val="1"/>
        <charset val="204"/>
      </rPr>
      <t>)</t>
    </r>
  </si>
  <si>
    <t>ОБС213</t>
  </si>
  <si>
    <r>
      <t>Оценка наличия иммунитета к возбудителям вакциноуправляемых инфекций (</t>
    </r>
    <r>
      <rPr>
        <sz val="10"/>
        <rFont val="Times New Roman"/>
        <family val="1"/>
        <charset val="204"/>
      </rPr>
      <t>Антитела к HBs-антигену вируса гепатита В, Антитела класса IgG к вирусу краснухи, Aнтитела класса IgG к Bordetella pertussis,Aнтитела класса IgG к вирусу эпидемического паротита, Антитела класса IgG к вирусу ветряной оспы и опоясывающего лишая, Антитела класса IgG к дифтерийному анатоксину, Антитела класса IgG к вирусу кори</t>
    </r>
    <r>
      <rPr>
        <b/>
        <sz val="10"/>
        <rFont val="Times New Roman"/>
        <family val="1"/>
        <charset val="204"/>
      </rPr>
      <t>)</t>
    </r>
  </si>
  <si>
    <t>ОБС116</t>
  </si>
  <si>
    <t>ОБС117</t>
  </si>
  <si>
    <r>
      <t>Подготовка к диете профиль Базовый (</t>
    </r>
    <r>
      <rPr>
        <sz val="10"/>
        <rFont val="Times New Roman"/>
        <family val="1"/>
        <charset val="204"/>
      </rPr>
      <t>Глюкоза, Общий белок, Триглицериды, Холестерин общий, Холестерин ЛПВП, Холестерин ЛПНП, Т4 свободный, ТТГ, Кортизол, Инсулин, Лептин</t>
    </r>
    <r>
      <rPr>
        <b/>
        <sz val="10"/>
        <rFont val="Times New Roman"/>
        <family val="1"/>
        <charset val="204"/>
      </rPr>
      <t>)</t>
    </r>
  </si>
  <si>
    <r>
      <t>Подготовка к диете профиль Расширенный (</t>
    </r>
    <r>
      <rPr>
        <sz val="10"/>
        <rFont val="Times New Roman"/>
        <family val="1"/>
        <charset val="204"/>
      </rPr>
      <t>Общий анализ крови, Гликированный гемоглобин HbA1С,  
Креатинин, Мочевина, Общий белок, Триглицериды, Холестерин общий, Холестерин ЛПВП, Холестерин ЛПНП, Кальций общий, Магний (Мg) в сыворотке крови, Ферритин, Т4 свободный, ТТГ, Кортизол,Лейкоцитарная формула, СОЭ, С-пептид, Лептин, 25-OH витамин D общий</t>
    </r>
    <r>
      <rPr>
        <b/>
        <sz val="10"/>
        <rFont val="Times New Roman"/>
        <family val="1"/>
        <charset val="204"/>
      </rPr>
      <t>)</t>
    </r>
  </si>
  <si>
    <r>
      <t>Определение экспрессии PDL1</t>
    </r>
    <r>
      <rPr>
        <sz val="10"/>
        <rFont val="Times New Roman"/>
        <family val="1"/>
        <charset val="204"/>
      </rPr>
      <t xml:space="preserve"> (парафиновый блок, стёкла)</t>
    </r>
  </si>
  <si>
    <t>Определение распространенных мутаций генов BRCA1,BRCA2 при раке молочной железы и яичников в биопсийном материале</t>
  </si>
  <si>
    <r>
      <t xml:space="preserve">Определение мутаций в 18,19, 20, 21 экзонах гена EGFR </t>
    </r>
    <r>
      <rPr>
        <sz val="10"/>
        <rFont val="Times New Roman"/>
        <family val="1"/>
        <charset val="204"/>
      </rPr>
      <t>(парафиновый блок, стёкла)</t>
    </r>
  </si>
  <si>
    <r>
      <t xml:space="preserve">Определение мутаций в 15 экзоне гена BRAF </t>
    </r>
    <r>
      <rPr>
        <sz val="10"/>
        <rFont val="Times New Roman"/>
        <family val="1"/>
        <charset val="204"/>
      </rPr>
      <t>(парафиновый блок, стёкла)</t>
    </r>
  </si>
  <si>
    <r>
      <t xml:space="preserve">Определение гиперэкспрессии гена HER2 (копийность гена) </t>
    </r>
    <r>
      <rPr>
        <sz val="10"/>
        <rFont val="Times New Roman"/>
        <family val="1"/>
        <charset val="204"/>
      </rPr>
      <t>(парафиновый блок, стёкла)</t>
    </r>
  </si>
  <si>
    <r>
      <t xml:space="preserve">Определение мутаций гена PDGFRa </t>
    </r>
    <r>
      <rPr>
        <sz val="10"/>
        <rFont val="Times New Roman"/>
        <family val="1"/>
        <charset val="204"/>
      </rPr>
      <t>(парафиновый блок, стёкла)</t>
    </r>
  </si>
  <si>
    <t>Определение микросателлитной нестабильности (MSI)</t>
  </si>
  <si>
    <t>Определение мутаций гена сKIT</t>
  </si>
  <si>
    <t>Определение перестроек гена ALK</t>
  </si>
  <si>
    <t>Определение перестроек гена ROS1</t>
  </si>
  <si>
    <r>
      <t xml:space="preserve">Определение перестроек гена ROS1 </t>
    </r>
    <r>
      <rPr>
        <sz val="10"/>
        <rFont val="Times New Roman"/>
        <family val="1"/>
        <charset val="204"/>
      </rPr>
      <t>(парафиновый блок, стёкла)</t>
    </r>
  </si>
  <si>
    <r>
      <t xml:space="preserve">Определение перестроек гена ALK </t>
    </r>
    <r>
      <rPr>
        <sz val="10"/>
        <rFont val="Times New Roman"/>
        <family val="1"/>
        <charset val="204"/>
      </rPr>
      <t>(парафиновый блок, стёкла)</t>
    </r>
  </si>
  <si>
    <r>
      <t>Определение мутаций гена сKIT</t>
    </r>
    <r>
      <rPr>
        <sz val="10"/>
        <rFont val="Times New Roman"/>
        <family val="1"/>
        <charset val="204"/>
      </rPr>
      <t xml:space="preserve"> (парафиновый блок, стёкла)</t>
    </r>
  </si>
  <si>
    <r>
      <t>Определение микросателлитной нестабильности (MSI)</t>
    </r>
    <r>
      <rPr>
        <sz val="10"/>
        <rFont val="Times New Roman"/>
        <family val="1"/>
        <charset val="204"/>
      </rPr>
      <t xml:space="preserve"> (парафиновый блок, стёкла)</t>
    </r>
  </si>
  <si>
    <r>
      <t xml:space="preserve">Определение мутаций во 2,3,4 экзоне гена NRAS </t>
    </r>
    <r>
      <rPr>
        <sz val="10"/>
        <rFont val="Times New Roman"/>
        <family val="1"/>
        <charset val="204"/>
      </rPr>
      <t>(парафиновый блок, стёкла)</t>
    </r>
  </si>
  <si>
    <r>
      <t>Определение мутаций во 2,3,4 экзоне гена KRAS</t>
    </r>
    <r>
      <rPr>
        <sz val="10"/>
        <rFont val="Times New Roman"/>
        <family val="1"/>
        <charset val="204"/>
      </rPr>
      <t xml:space="preserve"> (парафиновый блок, стёкла)</t>
    </r>
  </si>
  <si>
    <t>Определение мутаций в гене CFTR методом NGS</t>
  </si>
  <si>
    <t>Мутации LDLR, APOB, PCSK9, LDLRAP1 (NGS)</t>
  </si>
  <si>
    <t>Определение BRCA1, BRCA2 методом NGS</t>
  </si>
  <si>
    <t>Мутации BRCA1, BRCA2, ATM, PALB2, CHEK2 (NGS)</t>
  </si>
  <si>
    <t xml:space="preserve">Диагностика аутовоспал-х забол. 11 генов, NGS </t>
  </si>
  <si>
    <t>до 21</t>
  </si>
  <si>
    <t>37/10</t>
  </si>
  <si>
    <t>Кальций корректированный по альбумину</t>
  </si>
  <si>
    <t>Острые кишечные инфекции. Кампилобактер(термофильная группа)/ Шигеллы и ЭИКП, определение ДНК в кале</t>
  </si>
  <si>
    <t>Острые кишечные инфекции. Сальмонеллы/Аденовирус F, определение ДНК в кале</t>
  </si>
  <si>
    <t>Острые кишечные инфекции. Ротавирус А/Астровирус, определение РНК в кале</t>
  </si>
  <si>
    <t>Острые кишечные инфекции. Норовирус G I/Норовирус G II, определение РНК в кале</t>
  </si>
  <si>
    <r>
      <t xml:space="preserve">Острые кишечные инфекции. Определение РНК вирусных возбудителей кишечных инфекций </t>
    </r>
    <r>
      <rPr>
        <sz val="10"/>
        <rFont val="Times New Roman"/>
        <family val="1"/>
        <charset val="204"/>
      </rPr>
      <t>(Ротвирус А, Астровирус, Норовирус G I, Норовирус G II) в кале</t>
    </r>
  </si>
  <si>
    <r>
      <t>Острые кишечные инфекции. Определение бактериальных и вирусных возбудителей кишечных инфекций (</t>
    </r>
    <r>
      <rPr>
        <sz val="10"/>
        <rFont val="Times New Roman"/>
        <family val="1"/>
        <charset val="204"/>
      </rPr>
      <t>Кампилобактер(термофильная группа</t>
    </r>
    <r>
      <rPr>
        <b/>
        <sz val="10"/>
        <rFont val="Times New Roman"/>
        <family val="1"/>
        <charset val="204"/>
      </rPr>
      <t>),Шигеллы и ЭИКП, Сальмонеллы, Аденовирус F, Ротавирус А, Астровирус, Норовирус G I, Норовирус G II) в кале.</t>
    </r>
  </si>
  <si>
    <t>33127КАЛ</t>
  </si>
  <si>
    <t>33128КАЛ</t>
  </si>
  <si>
    <t>PRS1</t>
  </si>
  <si>
    <t>Иммуногистохимическая диагностика новообразований желудочно-кишечного тракта</t>
  </si>
  <si>
    <t>Иммуногистохимическая диагностика новообразований легкого</t>
  </si>
  <si>
    <t>Иммуногистохимическая диагностика новообразований органов женской репродуктивной системы</t>
  </si>
  <si>
    <t>Дерматофиты, ДНК</t>
  </si>
  <si>
    <t>кожа, волосы, ногти</t>
  </si>
  <si>
    <t>ОБС214</t>
  </si>
  <si>
    <t>ОБС215</t>
  </si>
  <si>
    <t>ОБС216</t>
  </si>
  <si>
    <r>
      <t>Дифференциация типов сахарного диабета</t>
    </r>
    <r>
      <rPr>
        <sz val="10"/>
        <rFont val="Times New Roman"/>
        <family val="1"/>
        <charset val="204"/>
      </rPr>
      <t xml:space="preserve"> (С-пептид, Антитела IgG к инсулину, Антитела IgG к бета-клеткам поджелуд. Железы, Антитела IgG к глутаматдекарбоксилазе, Антитела к тирозинфосфатазе (IA-2)</t>
    </r>
  </si>
  <si>
    <r>
      <t xml:space="preserve">Первичное обследование при подозрении на острый вирусный гепатит </t>
    </r>
    <r>
      <rPr>
        <sz val="10"/>
        <rFont val="Times New Roman"/>
        <family val="1"/>
        <charset val="204"/>
      </rPr>
      <t>(Общий анализ крови, Лейкоформула, СОЭ, АсАТ, АлАТ, Билирубин общий, Билирубин прямой, Фосфатаза щелочная, ГГТ, Общий белок, Холестерин общий, HBsAg, anti-HBc IgM, anti-HCV total, anti-HAV IgM, Общий анализ мочи)</t>
    </r>
  </si>
  <si>
    <r>
      <t xml:space="preserve">Диагностика бесплодия </t>
    </r>
    <r>
      <rPr>
        <sz val="10"/>
        <rFont val="Times New Roman"/>
        <family val="1"/>
        <charset val="204"/>
      </rPr>
      <t>(ТТГ,Антитела к тиреоидной пероксидазе (АТ-ТПО), ФСГ, ЛГ, Эстрадиол, Пролактин, Свободный тестостерон,ГСПГ, Ртуть (Hg) в крови, Микроскопия мазка, окрашенного по Граму, ИНБИОФЛОР-ЭКСПЕРТ, Пробоподготовка (кровь цельная)</t>
    </r>
  </si>
  <si>
    <t>Нефрины в плазме крови</t>
  </si>
  <si>
    <t>6803E5</t>
  </si>
  <si>
    <t>Сроки исполнения*</t>
  </si>
  <si>
    <t>до 2**</t>
  </si>
  <si>
    <t>до 4**</t>
  </si>
  <si>
    <t>до 3**</t>
  </si>
  <si>
    <t xml:space="preserve">до 10*** </t>
  </si>
  <si>
    <t>Оценка состояния микробиоты толстого кишечника методом ПЦР, тест-система КОЛОНОФЛОР-16 Премиум</t>
  </si>
  <si>
    <t>Выявление ДНК возбудителей описторхоза в кале (Opisthorchis felineus DNA)</t>
  </si>
  <si>
    <t>51103СПБ</t>
  </si>
  <si>
    <t xml:space="preserve"> Гистологическое исследование материала, полученного при малых хирургических операциях </t>
  </si>
  <si>
    <t>51104СПБ</t>
  </si>
  <si>
    <t>51105СПБ</t>
  </si>
  <si>
    <t>511ПЖСПБ</t>
  </si>
  <si>
    <t>Гистологическое исследование мультифокальной биопсии предстательной железы (ПЖ)</t>
  </si>
  <si>
    <t>524СПБ</t>
  </si>
  <si>
    <t>Гистологическое и гистохимическое исследование при хеликобактер-ассоциированном гастрите (Нр-гастрит)</t>
  </si>
  <si>
    <t>511МФ</t>
  </si>
  <si>
    <t>Микрофотография биопсийного и операционного материала</t>
  </si>
  <si>
    <t>6239АБ</t>
  </si>
  <si>
    <t>6240АБ</t>
  </si>
  <si>
    <t>6241АБ</t>
  </si>
  <si>
    <t>6242АБ</t>
  </si>
  <si>
    <t>6243АБ</t>
  </si>
  <si>
    <t>6244АБ</t>
  </si>
  <si>
    <t>6245АБ</t>
  </si>
  <si>
    <t>6246АБ</t>
  </si>
  <si>
    <t>6247АБ</t>
  </si>
  <si>
    <t>6248АБ</t>
  </si>
  <si>
    <t>6249АБ</t>
  </si>
  <si>
    <t>6250АБ</t>
  </si>
  <si>
    <t>6251АБ</t>
  </si>
  <si>
    <t>6252АБ</t>
  </si>
  <si>
    <t>Крапива двудомная, (w20), IgE</t>
  </si>
  <si>
    <t>Клен ясенелистный, (t1)), IgE</t>
  </si>
  <si>
    <t>Собака перхоть (e5), IgE</t>
  </si>
  <si>
    <t>Амброзия обыкновенная (w1) , IgE</t>
  </si>
  <si>
    <t>Форель (F204) , IgE</t>
  </si>
  <si>
    <t>Фисташки (F203) , IgE</t>
  </si>
  <si>
    <t>Плесень Helminthosporium halodes (m8)IgE</t>
  </si>
  <si>
    <t>Плесень Mucor racemosus(m4), IgE</t>
  </si>
  <si>
    <t>Гусиные перья (е70) , IgE</t>
  </si>
  <si>
    <t>Перья длиннохвостого попугая(e93), IgE</t>
  </si>
  <si>
    <t>Перья канарейки (e201) , IgE</t>
  </si>
  <si>
    <t>Перья попугая жако (e213) , IgE</t>
  </si>
  <si>
    <t>Эпителий и белки сыворотки и мочи  мыши (e88), IgE</t>
  </si>
  <si>
    <t>Ива (Salix caprea)(t12), IgE</t>
  </si>
  <si>
    <t>5НИПТ</t>
  </si>
  <si>
    <t>Неинвазивное дородовое определение отцовства (Non-Invasive Prenatal Paternity)</t>
  </si>
  <si>
    <t>Неинвазивный пренатальный тест (НИПТ базовый) (Non-Invasive Prenatal Test (base))</t>
  </si>
  <si>
    <t>Неинвазивный пренатальный тест (НИПТ) - расширенная панель (Noninvasive Prenatal Testing (advanced))</t>
  </si>
  <si>
    <t>5НИПТ-ДОП</t>
  </si>
  <si>
    <t>Установление отцовства дородовое, неинвазивное, исследование дополнительного образца (Non-Invasive Prenatal Paternity, additional research participant)</t>
  </si>
  <si>
    <t>ОБС218</t>
  </si>
  <si>
    <r>
      <t>Витамины и минералы: базовый комплекс</t>
    </r>
    <r>
      <rPr>
        <sz val="10"/>
        <rFont val="Times New Roman"/>
        <family val="1"/>
        <charset val="204"/>
      </rPr>
      <t xml:space="preserve"> (Кальций общий, Магний в сыворотке крови, Фосфор неорганический, Железо в сыворотке крови, Витамин В12, Фолиевая кислота, 25-OH витамин D общий)</t>
    </r>
  </si>
  <si>
    <t xml:space="preserve">PRS2-INV </t>
  </si>
  <si>
    <t>ПЦР анализ химерного гена BCR-ABL-t(9;22) (p230) (качественно)
73</t>
  </si>
  <si>
    <t>Генетическая диагностика клеточного старения (измерение длины теломер)</t>
  </si>
  <si>
    <t>ОБС217</t>
  </si>
  <si>
    <r>
      <t xml:space="preserve">Личный водитель </t>
    </r>
    <r>
      <rPr>
        <sz val="10"/>
        <rFont val="Times New Roman"/>
        <family val="1"/>
        <charset val="204"/>
      </rPr>
      <t>("Вредные привычки", Карбогидрат-дефицитный трансферрин (CDT))</t>
    </r>
  </si>
  <si>
    <t>№ п/п</t>
  </si>
  <si>
    <t>по контракту на 3 года</t>
  </si>
  <si>
    <t>контракт на 2023 г.</t>
  </si>
  <si>
    <t xml:space="preserve">стоимость с увеличением </t>
  </si>
  <si>
    <t>ЦРБ 2023</t>
  </si>
  <si>
    <t xml:space="preserve">разница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</si>
</sst>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_-* #,##0.00_р_._-;\-* #,##0.00_р_._-;_-* &quot;-&quot;??_р_._-;_-@_-"/>
    <numFmt numFmtId="165" formatCode="#,##0_р_."/>
    <numFmt numFmtId="166" formatCode="#,##0_ ;\-#,##0\ "/>
  </numFmts>
  <fonts count="28" x14ac:knownFonts="1">
    <font>
      <sz val="10"/>
      <name val="Tahoma"/>
      <charset val="204"/>
    </font>
    <font>
      <sz val="10"/>
      <name val="Tahoma"/>
      <family val="2"/>
      <charset val="204"/>
    </font>
    <font>
      <sz val="10"/>
      <color indexed="8"/>
      <name val="Arial"/>
      <family val="2"/>
      <charset val="204"/>
    </font>
    <font>
      <sz val="10"/>
      <name val="Arial"/>
      <family val="2"/>
      <charset val="204"/>
    </font>
    <font>
      <sz val="10"/>
      <color indexed="8"/>
      <name val="Arial"/>
      <family val="2"/>
      <charset val="204"/>
    </font>
    <font>
      <i/>
      <sz val="9"/>
      <name val="Arial"/>
      <family val="2"/>
      <charset val="204"/>
    </font>
    <font>
      <sz val="10"/>
      <name val="Times New Roman"/>
      <family val="1"/>
      <charset val="204"/>
    </font>
    <font>
      <sz val="10"/>
      <color indexed="8"/>
      <name val="Times New Roman"/>
      <family val="1"/>
      <charset val="204"/>
    </font>
    <font>
      <u/>
      <sz val="12"/>
      <name val="Arial"/>
      <family val="2"/>
      <charset val="204"/>
    </font>
    <font>
      <sz val="12"/>
      <name val="Calibri"/>
      <family val="2"/>
      <charset val="204"/>
    </font>
    <font>
      <i/>
      <sz val="12"/>
      <name val="Calibri"/>
      <family val="2"/>
      <charset val="204"/>
    </font>
    <font>
      <b/>
      <sz val="12"/>
      <name val="Times New Roman"/>
      <family val="1"/>
      <charset val="204"/>
    </font>
    <font>
      <b/>
      <sz val="10"/>
      <name val="Times New Roman"/>
      <family val="1"/>
      <charset val="204"/>
    </font>
    <font>
      <b/>
      <sz val="9"/>
      <name val="Times New Roman"/>
      <family val="1"/>
      <charset val="204"/>
    </font>
    <font>
      <b/>
      <i/>
      <sz val="10"/>
      <name val="Times New Roman"/>
      <family val="1"/>
      <charset val="204"/>
    </font>
    <font>
      <b/>
      <u/>
      <sz val="9"/>
      <name val="Times New Roman"/>
      <family val="1"/>
      <charset val="204"/>
    </font>
    <font>
      <sz val="9"/>
      <name val="Times New Roman"/>
      <family val="1"/>
      <charset val="204"/>
    </font>
    <font>
      <b/>
      <sz val="10"/>
      <color indexed="8"/>
      <name val="Times New Roman"/>
      <family val="1"/>
      <charset val="204"/>
    </font>
    <font>
      <b/>
      <sz val="11"/>
      <name val="Times New Roman"/>
      <family val="1"/>
      <charset val="204"/>
    </font>
    <font>
      <sz val="8"/>
      <name val="Times New Roman"/>
      <family val="1"/>
      <charset val="204"/>
    </font>
    <font>
      <i/>
      <sz val="10"/>
      <name val="Times New Roman"/>
      <family val="1"/>
      <charset val="204"/>
    </font>
    <font>
      <sz val="11"/>
      <name val="Calibri"/>
      <family val="2"/>
      <charset val="204"/>
    </font>
    <font>
      <b/>
      <sz val="7"/>
      <name val="Times New Roman"/>
      <family val="1"/>
      <charset val="204"/>
    </font>
    <font>
      <sz val="11"/>
      <color theme="1"/>
      <name val="Calibri"/>
      <family val="2"/>
      <charset val="204"/>
      <scheme val="minor"/>
    </font>
    <font>
      <sz val="12"/>
      <color theme="1"/>
      <name val="Times New Roman"/>
      <family val="2"/>
      <charset val="204"/>
    </font>
    <font>
      <b/>
      <sz val="10"/>
      <color theme="1"/>
      <name val="Times New Roman"/>
      <family val="1"/>
      <charset val="204"/>
    </font>
    <font>
      <b/>
      <sz val="10"/>
      <color rgb="FF000000"/>
      <name val="Times New Roman"/>
      <family val="1"/>
      <charset val="204"/>
    </font>
    <font>
      <b/>
      <i/>
      <sz val="11"/>
      <name val="Arial"/>
      <family val="2"/>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4" fillId="0" borderId="0"/>
    <xf numFmtId="0" fontId="23" fillId="0" borderId="0"/>
    <xf numFmtId="0" fontId="2" fillId="0" borderId="0"/>
    <xf numFmtId="9" fontId="1" fillId="0" borderId="0" applyFont="0" applyFill="0" applyBorder="0" applyAlignment="0" applyProtection="0"/>
    <xf numFmtId="9" fontId="24" fillId="0" borderId="0" applyFont="0" applyFill="0" applyBorder="0" applyAlignment="0" applyProtection="0"/>
    <xf numFmtId="164" fontId="1" fillId="0" borderId="0" applyFont="0" applyFill="0" applyBorder="0" applyAlignment="0" applyProtection="0"/>
    <xf numFmtId="164" fontId="24" fillId="0" borderId="0" applyFont="0" applyFill="0" applyBorder="0" applyAlignment="0" applyProtection="0"/>
    <xf numFmtId="43" fontId="23" fillId="0" borderId="0" applyFont="0" applyFill="0" applyBorder="0" applyAlignment="0" applyProtection="0"/>
  </cellStyleXfs>
  <cellXfs count="120">
    <xf numFmtId="0" fontId="0" fillId="0" borderId="0" xfId="0"/>
    <xf numFmtId="0" fontId="4" fillId="0" borderId="0" xfId="3" applyFont="1" applyFill="1" applyAlignment="1">
      <alignment vertical="center" wrapText="1"/>
    </xf>
    <xf numFmtId="0" fontId="4" fillId="0" borderId="0" xfId="3"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2" fillId="0" borderId="0" xfId="3" applyFont="1" applyFill="1" applyAlignment="1">
      <alignment vertical="center" wrapText="1"/>
    </xf>
    <xf numFmtId="0" fontId="5" fillId="0" borderId="0" xfId="0" applyFont="1" applyFill="1" applyAlignment="1">
      <alignment horizontal="right" vertical="center"/>
    </xf>
    <xf numFmtId="0" fontId="6" fillId="0" borderId="0" xfId="0" applyFont="1" applyFill="1" applyAlignment="1">
      <alignment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Font="1" applyBorder="1" applyAlignment="1">
      <alignment horizont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16" fontId="12" fillId="0" borderId="2" xfId="0" applyNumberFormat="1" applyFont="1" applyFill="1" applyBorder="1" applyAlignment="1">
      <alignment horizontal="center" vertical="center" wrapText="1"/>
    </xf>
    <xf numFmtId="0" fontId="17" fillId="0" borderId="2" xfId="3" applyFont="1" applyFill="1" applyBorder="1" applyAlignment="1">
      <alignment horizontal="center" vertical="center" wrapText="1"/>
    </xf>
    <xf numFmtId="0" fontId="12" fillId="0" borderId="2" xfId="0" applyFont="1" applyFill="1" applyBorder="1" applyAlignment="1">
      <alignment horizontal="center" wrapText="1"/>
    </xf>
    <xf numFmtId="0" fontId="25" fillId="0" borderId="2" xfId="0" applyFont="1" applyFill="1" applyBorder="1" applyAlignment="1">
      <alignment horizontal="center" vertical="center" wrapText="1"/>
    </xf>
    <xf numFmtId="0" fontId="12" fillId="2" borderId="2" xfId="0" applyFont="1" applyFill="1" applyBorder="1" applyAlignment="1">
      <alignment horizontal="center" vertical="center"/>
    </xf>
    <xf numFmtId="1" fontId="25" fillId="0" borderId="2" xfId="0" applyNumberFormat="1" applyFont="1" applyBorder="1" applyAlignment="1">
      <alignment horizontal="center" vertical="center" wrapText="1"/>
    </xf>
    <xf numFmtId="0" fontId="12" fillId="0" borderId="0" xfId="0" applyFont="1" applyFill="1" applyBorder="1" applyAlignment="1">
      <alignment horizontal="center" vertical="center" wrapText="1"/>
    </xf>
    <xf numFmtId="0" fontId="21" fillId="0" borderId="0" xfId="0" applyFont="1" applyAlignment="1">
      <alignment vertical="center"/>
    </xf>
    <xf numFmtId="0" fontId="21" fillId="0" borderId="0" xfId="0" applyFont="1"/>
    <xf numFmtId="0" fontId="12" fillId="0" borderId="0" xfId="0" applyFont="1" applyBorder="1" applyAlignment="1">
      <alignment horizontal="center"/>
    </xf>
    <xf numFmtId="0" fontId="0" fillId="0" borderId="0" xfId="0" applyBorder="1"/>
    <xf numFmtId="0" fontId="18" fillId="0" borderId="0" xfId="0" applyFont="1" applyBorder="1" applyAlignment="1">
      <alignment horizontal="center" vertical="center"/>
    </xf>
    <xf numFmtId="0" fontId="18" fillId="0" borderId="0" xfId="0" applyFont="1" applyBorder="1" applyAlignment="1">
      <alignment horizontal="center"/>
    </xf>
    <xf numFmtId="0" fontId="12" fillId="2" borderId="2" xfId="0" applyFont="1" applyFill="1" applyBorder="1" applyAlignment="1">
      <alignment horizontal="center" vertical="center" wrapText="1"/>
    </xf>
    <xf numFmtId="165" fontId="12" fillId="2" borderId="2" xfId="6" applyNumberFormat="1" applyFont="1" applyFill="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2" xfId="0" applyNumberFormat="1" applyFont="1" applyFill="1" applyBorder="1" applyAlignment="1">
      <alignment horizontal="center" vertical="center"/>
    </xf>
    <xf numFmtId="0" fontId="12" fillId="0" borderId="4" xfId="0" applyNumberFormat="1" applyFont="1" applyFill="1" applyBorder="1" applyAlignment="1">
      <alignment horizontal="center" vertical="center" wrapText="1"/>
    </xf>
    <xf numFmtId="0" fontId="12" fillId="0" borderId="0" xfId="0" applyNumberFormat="1" applyFont="1" applyFill="1" applyAlignment="1">
      <alignment horizontal="center" vertical="center"/>
    </xf>
    <xf numFmtId="3" fontId="12" fillId="2" borderId="0" xfId="0" applyNumberFormat="1" applyFont="1" applyFill="1" applyAlignment="1">
      <alignment horizontal="center" vertical="center"/>
    </xf>
    <xf numFmtId="0" fontId="12" fillId="0" borderId="0" xfId="0" applyFont="1" applyFill="1" applyAlignment="1">
      <alignment horizontal="center" vertical="center"/>
    </xf>
    <xf numFmtId="0" fontId="27" fillId="0" borderId="0" xfId="0" applyFont="1" applyFill="1" applyAlignment="1">
      <alignment horizontal="left" vertical="center"/>
    </xf>
    <xf numFmtId="0" fontId="5" fillId="0" borderId="0" xfId="0" applyFont="1" applyFill="1" applyAlignment="1">
      <alignment horizontal="center" vertical="center"/>
    </xf>
    <xf numFmtId="0" fontId="12" fillId="0"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xf>
    <xf numFmtId="0" fontId="12" fillId="0" borderId="2" xfId="0" applyNumberFormat="1" applyFont="1" applyBorder="1" applyAlignment="1">
      <alignment horizontal="center" vertical="center" wrapText="1"/>
    </xf>
    <xf numFmtId="0" fontId="12" fillId="0" borderId="2" xfId="0" applyNumberFormat="1" applyFont="1" applyBorder="1" applyAlignment="1">
      <alignment horizontal="center" vertical="center"/>
    </xf>
    <xf numFmtId="0" fontId="25" fillId="0" borderId="2" xfId="1" applyNumberFormat="1" applyFont="1" applyBorder="1" applyAlignment="1">
      <alignment horizontal="center" vertical="center"/>
    </xf>
    <xf numFmtId="49" fontId="12" fillId="0" borderId="2"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12" fillId="0" borderId="2" xfId="0" applyFont="1" applyFill="1" applyBorder="1" applyAlignment="1">
      <alignment vertical="center"/>
    </xf>
    <xf numFmtId="0" fontId="26" fillId="0" borderId="2" xfId="0" applyNumberFormat="1" applyFont="1" applyFill="1" applyBorder="1" applyAlignment="1">
      <alignment horizontal="center" vertical="center"/>
    </xf>
    <xf numFmtId="0" fontId="25"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xf>
    <xf numFmtId="0" fontId="25" fillId="2" borderId="2" xfId="1" applyNumberFormat="1" applyFont="1" applyFill="1" applyBorder="1" applyAlignment="1">
      <alignment horizontal="center" vertical="center"/>
    </xf>
    <xf numFmtId="0" fontId="25" fillId="0" borderId="2" xfId="1" applyNumberFormat="1" applyFont="1" applyBorder="1" applyAlignment="1">
      <alignment horizontal="center" vertical="center" wrapText="1"/>
    </xf>
    <xf numFmtId="0" fontId="25" fillId="0" borderId="2" xfId="1"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3" fontId="12" fillId="2" borderId="5" xfId="0" applyNumberFormat="1" applyFont="1" applyFill="1" applyBorder="1" applyAlignment="1">
      <alignment horizontal="center" vertical="center" wrapText="1"/>
    </xf>
    <xf numFmtId="3" fontId="12" fillId="2" borderId="6" xfId="0" applyNumberFormat="1" applyFont="1" applyFill="1" applyBorder="1" applyAlignment="1">
      <alignment horizontal="center" vertical="center" wrapText="1"/>
    </xf>
    <xf numFmtId="3" fontId="12" fillId="2" borderId="6" xfId="0" applyNumberFormat="1" applyFont="1" applyFill="1" applyBorder="1" applyAlignment="1">
      <alignment horizontal="center" vertical="center"/>
    </xf>
    <xf numFmtId="3" fontId="12" fillId="0" borderId="6" xfId="0" applyNumberFormat="1"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2" borderId="6" xfId="0" applyFont="1" applyFill="1" applyBorder="1" applyAlignment="1">
      <alignment horizontal="center" vertical="center"/>
    </xf>
    <xf numFmtId="0" fontId="12" fillId="2" borderId="6" xfId="0" applyNumberFormat="1" applyFont="1" applyFill="1" applyBorder="1" applyAlignment="1">
      <alignment horizontal="center" vertical="center"/>
    </xf>
    <xf numFmtId="0" fontId="12" fillId="2"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165" fontId="12" fillId="2" borderId="6" xfId="6" applyNumberFormat="1" applyFont="1" applyFill="1" applyBorder="1" applyAlignment="1">
      <alignment horizontal="center" vertical="center"/>
    </xf>
    <xf numFmtId="166" fontId="25" fillId="2" borderId="6" xfId="7" applyNumberFormat="1" applyFont="1" applyFill="1" applyBorder="1" applyAlignment="1">
      <alignment horizontal="center" vertical="center"/>
    </xf>
    <xf numFmtId="0" fontId="25" fillId="2" borderId="6" xfId="7" applyNumberFormat="1" applyFont="1" applyFill="1" applyBorder="1" applyAlignment="1">
      <alignment horizontal="center" vertical="center"/>
    </xf>
    <xf numFmtId="1" fontId="12" fillId="0" borderId="6" xfId="0" applyNumberFormat="1" applyFont="1" applyFill="1" applyBorder="1" applyAlignment="1">
      <alignment horizontal="center" vertical="center"/>
    </xf>
    <xf numFmtId="0" fontId="3" fillId="0" borderId="2" xfId="0" applyFont="1" applyFill="1" applyBorder="1" applyAlignment="1">
      <alignment vertical="center"/>
    </xf>
    <xf numFmtId="0" fontId="3" fillId="0" borderId="2" xfId="0" applyFont="1" applyFill="1" applyBorder="1" applyAlignment="1">
      <alignment vertical="center" wrapText="1"/>
    </xf>
    <xf numFmtId="0" fontId="3" fillId="3" borderId="3" xfId="0" applyFont="1" applyFill="1" applyBorder="1" applyAlignment="1">
      <alignment horizontal="center" vertical="center"/>
    </xf>
    <xf numFmtId="165" fontId="12" fillId="3" borderId="6" xfId="6" applyNumberFormat="1" applyFont="1" applyFill="1" applyBorder="1" applyAlignment="1">
      <alignment horizontal="center" vertical="center"/>
    </xf>
    <xf numFmtId="3" fontId="12" fillId="3" borderId="6" xfId="0" applyNumberFormat="1" applyFont="1" applyFill="1" applyBorder="1" applyAlignment="1">
      <alignment horizontal="center" vertical="center"/>
    </xf>
    <xf numFmtId="3" fontId="12" fillId="3" borderId="6" xfId="0" applyNumberFormat="1" applyFont="1" applyFill="1" applyBorder="1" applyAlignment="1">
      <alignment horizontal="center" vertical="center" wrapText="1"/>
    </xf>
    <xf numFmtId="3" fontId="3" fillId="0" borderId="0" xfId="0" applyNumberFormat="1" applyFont="1" applyFill="1" applyAlignment="1">
      <alignment vertical="center"/>
    </xf>
    <xf numFmtId="0" fontId="3" fillId="0" borderId="0" xfId="0" applyFont="1" applyFill="1" applyAlignment="1">
      <alignment horizontal="center" vertical="center" wrapText="1"/>
    </xf>
    <xf numFmtId="9" fontId="3" fillId="0" borderId="0" xfId="0" applyNumberFormat="1" applyFont="1" applyFill="1" applyAlignment="1">
      <alignment vertical="center"/>
    </xf>
    <xf numFmtId="1" fontId="3" fillId="0" borderId="0" xfId="0" applyNumberFormat="1" applyFont="1" applyFill="1" applyAlignment="1">
      <alignment vertical="center"/>
    </xf>
    <xf numFmtId="0" fontId="3" fillId="4" borderId="0" xfId="0" applyFont="1" applyFill="1" applyAlignment="1">
      <alignment vertical="center"/>
    </xf>
    <xf numFmtId="0" fontId="12" fillId="3" borderId="2" xfId="0" applyNumberFormat="1" applyFont="1" applyFill="1" applyBorder="1" applyAlignment="1">
      <alignment horizontal="center" vertical="center" wrapText="1"/>
    </xf>
    <xf numFmtId="0" fontId="12" fillId="3" borderId="2" xfId="0" applyNumberFormat="1" applyFont="1" applyFill="1" applyBorder="1" applyAlignment="1">
      <alignment horizontal="center" vertical="center"/>
    </xf>
    <xf numFmtId="0" fontId="3" fillId="0" borderId="0" xfId="0" applyFont="1" applyFill="1" applyAlignment="1">
      <alignment horizontal="right" vertical="center"/>
    </xf>
    <xf numFmtId="0" fontId="12"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12" fillId="0" borderId="2" xfId="0" applyFont="1" applyFill="1" applyBorder="1" applyAlignment="1">
      <alignment horizontal="left" vertical="center"/>
    </xf>
    <xf numFmtId="0" fontId="12" fillId="0" borderId="2" xfId="0" applyFont="1" applyFill="1" applyBorder="1" applyAlignment="1">
      <alignment vertical="center"/>
    </xf>
    <xf numFmtId="0" fontId="12" fillId="0" borderId="2" xfId="0" applyFont="1" applyBorder="1" applyAlignment="1">
      <alignment horizontal="left" vertical="center" wrapText="1"/>
    </xf>
    <xf numFmtId="0" fontId="12" fillId="0" borderId="2" xfId="0" applyFont="1" applyFill="1" applyBorder="1" applyAlignment="1">
      <alignment horizontal="left" vertical="top"/>
    </xf>
    <xf numFmtId="0" fontId="12" fillId="0" borderId="2" xfId="0" applyFont="1" applyFill="1" applyBorder="1" applyAlignment="1">
      <alignment horizontal="left" vertical="justify" wrapText="1"/>
    </xf>
    <xf numFmtId="0" fontId="12" fillId="0" borderId="2" xfId="0" applyFont="1" applyFill="1" applyBorder="1" applyAlignment="1">
      <alignment horizontal="center" vertical="center" wrapText="1"/>
    </xf>
    <xf numFmtId="0" fontId="12" fillId="0" borderId="2" xfId="0" applyFont="1" applyFill="1" applyBorder="1" applyAlignment="1">
      <alignment vertical="top" wrapText="1"/>
    </xf>
    <xf numFmtId="0" fontId="12" fillId="0" borderId="2" xfId="0" applyFont="1" applyFill="1" applyBorder="1" applyAlignment="1"/>
    <xf numFmtId="0" fontId="12" fillId="0" borderId="2" xfId="0" applyFont="1" applyFill="1" applyBorder="1" applyAlignment="1">
      <alignment horizontal="left" vertical="justify"/>
    </xf>
    <xf numFmtId="0" fontId="12" fillId="0" borderId="2" xfId="0" applyFont="1" applyFill="1" applyBorder="1" applyAlignment="1">
      <alignment horizontal="left" vertical="top" wrapText="1"/>
    </xf>
    <xf numFmtId="0" fontId="25" fillId="0" borderId="2" xfId="0" applyFont="1" applyFill="1" applyBorder="1" applyAlignment="1">
      <alignment horizontal="left" vertical="center" wrapText="1"/>
    </xf>
    <xf numFmtId="0" fontId="12" fillId="0" borderId="2" xfId="0" applyFont="1" applyBorder="1" applyAlignment="1">
      <alignment horizontal="left"/>
    </xf>
    <xf numFmtId="0" fontId="12" fillId="0" borderId="2" xfId="0" applyFont="1" applyBorder="1" applyAlignment="1">
      <alignment horizontal="left" vertical="center"/>
    </xf>
    <xf numFmtId="0" fontId="26" fillId="0" borderId="2" xfId="0" applyFont="1" applyBorder="1" applyAlignment="1">
      <alignment horizontal="left"/>
    </xf>
    <xf numFmtId="0" fontId="12" fillId="0" borderId="2" xfId="0" applyFont="1" applyFill="1" applyBorder="1" applyAlignment="1">
      <alignment horizontal="left" wrapText="1"/>
    </xf>
    <xf numFmtId="0" fontId="12" fillId="2" borderId="2" xfId="0" applyFont="1" applyFill="1" applyBorder="1" applyAlignment="1">
      <alignment horizontal="left" vertical="center" wrapText="1"/>
    </xf>
    <xf numFmtId="0" fontId="12" fillId="0" borderId="2" xfId="0" applyFont="1" applyFill="1" applyBorder="1" applyAlignment="1">
      <alignment vertical="justify"/>
    </xf>
    <xf numFmtId="0" fontId="12" fillId="0" borderId="2" xfId="0" applyFont="1" applyBorder="1" applyAlignment="1"/>
    <xf numFmtId="0" fontId="17" fillId="0" borderId="2" xfId="0" applyFont="1" applyFill="1" applyBorder="1" applyAlignment="1">
      <alignment horizontal="left" vertical="center"/>
    </xf>
    <xf numFmtId="0" fontId="17" fillId="0" borderId="2" xfId="0" applyFont="1" applyFill="1" applyBorder="1" applyAlignment="1">
      <alignment horizontal="left" vertical="center" wrapText="1"/>
    </xf>
    <xf numFmtId="0" fontId="12" fillId="0" borderId="2" xfId="0" applyFont="1" applyFill="1" applyBorder="1" applyAlignment="1">
      <alignment horizontal="left"/>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2" fillId="0" borderId="2" xfId="0" applyFont="1" applyBorder="1" applyAlignment="1">
      <alignment horizontal="left" wrapText="1"/>
    </xf>
    <xf numFmtId="0" fontId="6" fillId="0" borderId="2" xfId="0" applyFont="1" applyFill="1" applyBorder="1" applyAlignment="1">
      <alignment horizontal="center" vertical="top" wrapText="1"/>
    </xf>
    <xf numFmtId="0" fontId="13"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2" fillId="2" borderId="2" xfId="0" applyFont="1" applyFill="1" applyBorder="1" applyAlignment="1">
      <alignment horizontal="left" vertical="top" wrapText="1"/>
    </xf>
    <xf numFmtId="0" fontId="11" fillId="0" borderId="0" xfId="0" applyFont="1" applyAlignment="1">
      <alignment horizontal="left" vertical="center"/>
    </xf>
    <xf numFmtId="0" fontId="12" fillId="0" borderId="1" xfId="0" applyFont="1" applyFill="1" applyBorder="1" applyAlignment="1">
      <alignment horizontal="center" vertical="center"/>
    </xf>
    <xf numFmtId="0" fontId="6" fillId="2" borderId="2" xfId="0" applyFont="1" applyFill="1" applyBorder="1" applyAlignment="1">
      <alignment horizontal="left" vertical="center" wrapText="1"/>
    </xf>
    <xf numFmtId="0" fontId="17" fillId="0" borderId="2" xfId="0" applyFont="1" applyFill="1" applyBorder="1" applyAlignment="1">
      <alignment wrapText="1"/>
    </xf>
    <xf numFmtId="9" fontId="12" fillId="0" borderId="2" xfId="4" applyFont="1" applyFill="1" applyBorder="1" applyAlignment="1">
      <alignment horizontal="left" vertical="center" wrapText="1"/>
    </xf>
  </cellXfs>
  <cellStyles count="9">
    <cellStyle name="Обычный" xfId="0" builtinId="0"/>
    <cellStyle name="Обычный 2" xfId="1"/>
    <cellStyle name="Обычный 2 2" xfId="2"/>
    <cellStyle name="Обычный_Прайсы 9 б-ца и ЦНИКВИ" xfId="3"/>
    <cellStyle name="Процентный" xfId="4" builtinId="5"/>
    <cellStyle name="Процентный 2" xfId="5"/>
    <cellStyle name="Финансовый" xfId="6" builtinId="3"/>
    <cellStyle name="Финансовый 2" xfId="7"/>
    <cellStyle name="Финансовый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8;&#1053;&#1042;&#1048;&#1058;&#1056;&#1054;%202023%20&#1076;&#1083;&#1103;%20&#1087;&#1077;&#1095;&#1072;&#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vitro.ru\spb\Public\&#1054;&#1090;&#1076;&#1077;&#1083;%20&#1087;&#1086;%20&#1088;&#1072;&#1073;&#1086;&#1090;&#1077;%20&#1089;%20&#1082;&#1083;&#1080;&#1077;&#1085;&#1090;&#1072;&#1084;&#1080;\&#1054;&#1073;&#1097;&#1080;&#1077;%20&#1076;&#1086;&#1082;&#1091;&#1084;&#1077;&#1085;&#1090;&#1099;\&#1054;&#1090;&#1076;&#1077;&#1083;%20&#1087;&#1088;&#1086;&#1076;&#1072;&#1078;\&#1052;&#1077;&#1076;&#1094;&#1077;&#1085;&#1090;&#1088;&#1099;%20&#1057;-&#1047;\&#1042;&#1086;&#1083;&#1086;&#1075;&#1076;&#1072;\&#1076;&#1086;&#1075;&#1086;&#1074;&#1086;&#1088;&#1072;%20&#1042;&#1086;&#1083;&#1086;&#1075;&#1076;&#1072;,&#1063;&#1077;&#1088;&#1077;&#1087;&#1086;&#1074;&#1077;&#1094;\&#1044;&#1054;&#1043;&#1054;&#1042;&#1054;&#1056;&#1040;%20&#1042;&#1054;&#1051;&#1054;&#1043;&#1044;&#1040;\&#1041;&#1059;&#1047;%20&#1042;&#1054;%20&#1042;&#1077;&#1083;&#1080;&#1082;&#1086;&#1091;&#1089;&#1090;&#1102;&#1075;&#1089;&#1082;&#1072;&#1103;%20&#1088;&#1072;&#1081;&#1086;&#1085;&#1085;&#1072;&#1103;%20&#1073;&#1086;&#1083;&#1100;&#1085;&#1080;&#1094;&#1072;\2023\&#1074;&#1091;&#1094;&#1088;&#1073;%20&#1085;&#1072;%203%20&#1075;&#1086;&#1076;&#1072;%20&#1082;&#1086;&#1085;&#1090;&#1088;&#1072;&#1082;&#1090;\&#1094;&#1077;&#1085;&#109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itro.ru\spb\Public\&#1054;&#1090;&#1076;&#1077;&#1083;%20&#1087;&#1086;%20&#1088;&#1072;&#1073;&#1086;&#1090;&#1077;%20&#1089;%20&#1082;&#1083;&#1080;&#1077;&#1085;&#1090;&#1072;&#1084;&#1080;\&#1054;&#1073;&#1097;&#1080;&#1077;%20&#1076;&#1086;&#1082;&#1091;&#1084;&#1077;&#1085;&#1090;&#1099;\&#1054;&#1090;&#1076;&#1077;&#1083;%20&#1087;&#1088;&#1086;&#1076;&#1072;&#1078;\&#1052;&#1077;&#1076;&#1094;&#1077;&#1085;&#1090;&#1088;&#1099;%20&#1057;-&#1047;\&#1042;&#1086;&#1083;&#1086;&#1075;&#1076;&#1072;\&#1076;&#1086;&#1075;&#1086;&#1074;&#1086;&#1088;&#1072;%20&#1042;&#1086;&#1083;&#1086;&#1075;&#1076;&#1072;,&#1063;&#1077;&#1088;&#1077;&#1087;&#1086;&#1074;&#1077;&#1094;\&#1044;&#1054;&#1043;&#1054;&#1042;&#1054;&#1056;&#1040;%20&#1042;&#1054;&#1051;&#1054;&#1043;&#1044;&#1040;\&#1041;&#1059;&#1047;%20&#1042;&#1054;%20&#1042;&#1077;&#1083;&#1080;&#1082;&#1086;&#1091;&#1089;&#1090;&#1102;&#1075;&#1089;&#1082;&#1072;&#1103;%20&#1088;&#1072;&#1081;&#1086;&#1085;&#1085;&#1072;&#1103;%20&#1073;&#1086;&#1083;&#1100;&#1085;&#1080;&#1094;&#1072;\2023\&#1042;&#1059;&#1057;&#1058;-&#1042;&#1051;&#1075;-&#10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heet"/>
    </sheetNames>
    <sheetDataSet>
      <sheetData sheetId="0">
        <row r="30">
          <cell r="A30">
            <v>1</v>
          </cell>
          <cell r="B30" t="str">
            <v>Активированное частичное (парциальное) тромбопластиновое время (АЧТВ (АПТВ), кефалин-каолиновое время) (Activated Partial Thromboplastin Time, APTT)</v>
          </cell>
          <cell r="C30">
            <v>0</v>
          </cell>
          <cell r="D30" t="str">
            <v>Плазма крови</v>
          </cell>
          <cell r="E30" t="str">
            <v>Кол</v>
          </cell>
          <cell r="F30">
            <v>1</v>
          </cell>
          <cell r="G30">
            <v>185</v>
          </cell>
          <cell r="H30">
            <v>96</v>
          </cell>
          <cell r="J30">
            <v>150</v>
          </cell>
          <cell r="K30">
            <v>165</v>
          </cell>
        </row>
        <row r="31">
          <cell r="A31">
            <v>2</v>
          </cell>
          <cell r="B31" t="str">
            <v>Протромбин (протромбиновое время, ПВ), МНО (Международное нормализованное отношение) (Prothrombin, Рrothrombin Time, PT, International Normalized Ratio, INR)</v>
          </cell>
          <cell r="C31">
            <v>0</v>
          </cell>
          <cell r="D31" t="str">
            <v>Плазма крови</v>
          </cell>
          <cell r="E31" t="str">
            <v>Кол</v>
          </cell>
          <cell r="F31">
            <v>1</v>
          </cell>
          <cell r="G31">
            <v>255</v>
          </cell>
          <cell r="H31">
            <v>120</v>
          </cell>
          <cell r="J31">
            <v>200</v>
          </cell>
          <cell r="K31">
            <v>229.5</v>
          </cell>
        </row>
        <row r="32">
          <cell r="A32">
            <v>1409</v>
          </cell>
          <cell r="B32" t="str">
            <v>Фактор VIII (антигемофильный глобулин А) (Antihemophilic Globulin A, FVIII)</v>
          </cell>
          <cell r="C32">
            <v>0</v>
          </cell>
          <cell r="D32" t="str">
            <v>Плазма крови</v>
          </cell>
          <cell r="E32" t="str">
            <v>Кол</v>
          </cell>
          <cell r="F32" t="str">
            <v>до 9</v>
          </cell>
          <cell r="G32">
            <v>1170</v>
          </cell>
          <cell r="H32">
            <v>769</v>
          </cell>
          <cell r="J32">
            <v>1000</v>
          </cell>
          <cell r="K32">
            <v>1050</v>
          </cell>
        </row>
        <row r="33">
          <cell r="A33">
            <v>1410</v>
          </cell>
          <cell r="B33" t="str">
            <v>Фактор IX, активность, % (фактор Кристмаса, антигемофильный фактор «В») Factor IX, Activity,% (Christmas Factor, anti-hemophilic globulin “B”)</v>
          </cell>
          <cell r="C33">
            <v>0</v>
          </cell>
          <cell r="D33" t="str">
            <v>Плазма крови</v>
          </cell>
          <cell r="E33" t="str">
            <v>Кол</v>
          </cell>
          <cell r="F33" t="str">
            <v>до 9</v>
          </cell>
          <cell r="G33">
            <v>800</v>
          </cell>
          <cell r="H33">
            <v>769</v>
          </cell>
          <cell r="J33">
            <v>1000</v>
          </cell>
          <cell r="K33">
            <v>800</v>
          </cell>
        </row>
        <row r="34">
          <cell r="A34">
            <v>1412</v>
          </cell>
          <cell r="B34" t="str">
            <v>Анти-Ха активность, МЕ/мл (Гепарин, концентрация, МЕ/мл), Anti-Xa activity, IU/ml (Heparin concentration, IU/ml)</v>
          </cell>
          <cell r="C34">
            <v>0</v>
          </cell>
          <cell r="D34" t="str">
            <v>Плазма крови</v>
          </cell>
          <cell r="E34" t="str">
            <v>Кол</v>
          </cell>
          <cell r="F34" t="str">
            <v>до 9</v>
          </cell>
          <cell r="G34">
            <v>1895</v>
          </cell>
          <cell r="H34">
            <v>500</v>
          </cell>
          <cell r="J34">
            <v>1500</v>
          </cell>
          <cell r="K34">
            <v>1700</v>
          </cell>
        </row>
        <row r="35">
          <cell r="A35">
            <v>1413</v>
          </cell>
          <cell r="B35" t="str">
            <v>Фактор Виллебранда, антиген, % (Willebrand Factor, Antigen, %)</v>
          </cell>
          <cell r="C35">
            <v>0</v>
          </cell>
          <cell r="D35" t="str">
            <v>Плазма крови</v>
          </cell>
          <cell r="E35" t="str">
            <v>Кол</v>
          </cell>
          <cell r="F35" t="str">
            <v>до 9</v>
          </cell>
          <cell r="G35">
            <v>2300</v>
          </cell>
          <cell r="H35">
            <v>820</v>
          </cell>
          <cell r="J35">
            <v>2000</v>
          </cell>
          <cell r="K35">
            <v>2070</v>
          </cell>
        </row>
        <row r="36">
          <cell r="A36">
            <v>3</v>
          </cell>
          <cell r="B36" t="str">
            <v>Фибриноген (Fibrinogen, FG)</v>
          </cell>
          <cell r="C36">
            <v>0</v>
          </cell>
          <cell r="D36" t="str">
            <v>Плазма крови</v>
          </cell>
          <cell r="E36" t="str">
            <v>Кол</v>
          </cell>
          <cell r="F36">
            <v>1</v>
          </cell>
          <cell r="G36">
            <v>245</v>
          </cell>
          <cell r="H36">
            <v>150</v>
          </cell>
          <cell r="J36">
            <v>210</v>
          </cell>
          <cell r="K36">
            <v>220</v>
          </cell>
        </row>
        <row r="37">
          <cell r="A37">
            <v>4</v>
          </cell>
          <cell r="B37" t="str">
            <v>Антитромбин III, % активности (АТ III, Antithrombin III, % Activity)</v>
          </cell>
          <cell r="C37">
            <v>0</v>
          </cell>
          <cell r="D37" t="str">
            <v>Плазма крови</v>
          </cell>
          <cell r="E37" t="str">
            <v>Кол</v>
          </cell>
          <cell r="F37">
            <v>1</v>
          </cell>
          <cell r="G37">
            <v>545</v>
          </cell>
          <cell r="H37">
            <v>387</v>
          </cell>
          <cell r="J37">
            <v>500</v>
          </cell>
          <cell r="K37">
            <v>490</v>
          </cell>
        </row>
        <row r="38">
          <cell r="A38">
            <v>194</v>
          </cell>
          <cell r="B38" t="str">
            <v>Тромбиновое время (ТВ) (Thrombin Time, TT)</v>
          </cell>
          <cell r="C38">
            <v>0</v>
          </cell>
          <cell r="D38" t="str">
            <v>Плазма крови</v>
          </cell>
          <cell r="E38" t="str">
            <v>Кол</v>
          </cell>
          <cell r="F38">
            <v>1</v>
          </cell>
          <cell r="G38">
            <v>255</v>
          </cell>
          <cell r="H38">
            <v>92</v>
          </cell>
          <cell r="J38">
            <v>200</v>
          </cell>
          <cell r="K38">
            <v>229.5</v>
          </cell>
        </row>
        <row r="39">
          <cell r="A39">
            <v>164</v>
          </cell>
          <cell r="B39" t="str">
            <v>D-димер (D-Dimer)</v>
          </cell>
          <cell r="C39">
            <v>0</v>
          </cell>
          <cell r="D39" t="str">
            <v>Плазма крови</v>
          </cell>
          <cell r="E39" t="str">
            <v>Кол</v>
          </cell>
          <cell r="F39">
            <v>1</v>
          </cell>
          <cell r="G39">
            <v>1195</v>
          </cell>
          <cell r="H39">
            <v>300</v>
          </cell>
          <cell r="J39">
            <v>500</v>
          </cell>
          <cell r="K39">
            <v>800</v>
          </cell>
        </row>
        <row r="40">
          <cell r="A40">
            <v>190</v>
          </cell>
          <cell r="B40" t="str">
            <v>Волчаночный антикоагулянт (ВА) (Lupus Anticoagulant, LA )</v>
          </cell>
          <cell r="C40">
            <v>0</v>
          </cell>
          <cell r="D40" t="str">
            <v>Плазма крови</v>
          </cell>
          <cell r="E40" t="str">
            <v>ПКол</v>
          </cell>
          <cell r="F40" t="str">
            <v>до 2</v>
          </cell>
          <cell r="G40">
            <v>1785</v>
          </cell>
          <cell r="H40">
            <v>1103</v>
          </cell>
          <cell r="J40">
            <v>1500</v>
          </cell>
          <cell r="K40">
            <v>1600</v>
          </cell>
        </row>
        <row r="41">
          <cell r="A41">
            <v>1263</v>
          </cell>
          <cell r="B41" t="str">
            <v>Протеин C, % активности (Protein C, % Activity)</v>
          </cell>
          <cell r="C41">
            <v>0</v>
          </cell>
          <cell r="D41" t="str">
            <v>Плазма крови</v>
          </cell>
          <cell r="E41" t="str">
            <v>Кол</v>
          </cell>
          <cell r="F41" t="str">
            <v>до 3</v>
          </cell>
          <cell r="G41">
            <v>2070</v>
          </cell>
          <cell r="H41">
            <v>1003</v>
          </cell>
          <cell r="J41">
            <v>1500</v>
          </cell>
          <cell r="K41">
            <v>1850</v>
          </cell>
        </row>
        <row r="42">
          <cell r="A42">
            <v>1264</v>
          </cell>
          <cell r="B42" t="str">
            <v>Протеин S свободный (Protein S, Free)</v>
          </cell>
          <cell r="C42">
            <v>0</v>
          </cell>
          <cell r="D42" t="str">
            <v>Плазма крови</v>
          </cell>
          <cell r="E42" t="str">
            <v>Кол</v>
          </cell>
          <cell r="F42" t="str">
            <v>до 3</v>
          </cell>
          <cell r="G42">
            <v>2010</v>
          </cell>
          <cell r="H42">
            <v>1736</v>
          </cell>
          <cell r="J42">
            <v>1950</v>
          </cell>
          <cell r="K42">
            <v>1810</v>
          </cell>
        </row>
        <row r="43">
          <cell r="A43">
            <v>1153</v>
          </cell>
          <cell r="B43" t="str">
            <v>Плазминоген (Plasminogen)</v>
          </cell>
          <cell r="C43">
            <v>0</v>
          </cell>
          <cell r="D43" t="str">
            <v>Плазма крови</v>
          </cell>
          <cell r="E43" t="str">
            <v>Кол</v>
          </cell>
          <cell r="F43" t="str">
            <v>до 3</v>
          </cell>
          <cell r="G43">
            <v>680</v>
          </cell>
          <cell r="H43">
            <v>360</v>
          </cell>
          <cell r="J43">
            <v>550</v>
          </cell>
          <cell r="K43">
            <v>600</v>
          </cell>
        </row>
        <row r="44">
          <cell r="A44" t="str">
            <v>4. БИОХИМИЧЕСКИЕ ИССЛЕДОВАНИЯ КРОВИ (Blood Chemistry Tests)</v>
          </cell>
          <cell r="B44">
            <v>0</v>
          </cell>
          <cell r="C44">
            <v>0</v>
          </cell>
          <cell r="D44">
            <v>0</v>
          </cell>
          <cell r="E44">
            <v>0</v>
          </cell>
          <cell r="F44">
            <v>0</v>
          </cell>
          <cell r="G44">
            <v>0</v>
          </cell>
          <cell r="K44">
            <v>0</v>
          </cell>
        </row>
        <row r="45">
          <cell r="A45">
            <v>0</v>
          </cell>
          <cell r="B45">
            <v>0</v>
          </cell>
          <cell r="C45">
            <v>0</v>
          </cell>
          <cell r="D45">
            <v>0</v>
          </cell>
          <cell r="E45">
            <v>0</v>
          </cell>
          <cell r="F45">
            <v>0</v>
          </cell>
          <cell r="G45">
            <v>0</v>
          </cell>
          <cell r="K45">
            <v>0</v>
          </cell>
        </row>
        <row r="46">
          <cell r="A46" t="str">
            <v>4.1. Углеводы (Carbohydrates)</v>
          </cell>
          <cell r="B46">
            <v>0</v>
          </cell>
          <cell r="C46">
            <v>0</v>
          </cell>
          <cell r="D46">
            <v>0</v>
          </cell>
          <cell r="E46">
            <v>0</v>
          </cell>
          <cell r="F46">
            <v>0</v>
          </cell>
          <cell r="G46">
            <v>0</v>
          </cell>
          <cell r="K46">
            <v>0</v>
          </cell>
        </row>
        <row r="47">
          <cell r="A47">
            <v>0</v>
          </cell>
          <cell r="B47">
            <v>0</v>
          </cell>
          <cell r="C47">
            <v>0</v>
          </cell>
          <cell r="D47">
            <v>0</v>
          </cell>
          <cell r="E47">
            <v>0</v>
          </cell>
          <cell r="F47">
            <v>0</v>
          </cell>
          <cell r="G47">
            <v>0</v>
          </cell>
          <cell r="K47">
            <v>0</v>
          </cell>
        </row>
        <row r="48">
          <cell r="A48">
            <v>16</v>
          </cell>
          <cell r="B48" t="str">
            <v>Глюкоза (Glucose)</v>
          </cell>
          <cell r="C48">
            <v>0</v>
          </cell>
          <cell r="D48" t="str">
            <v>Плазма крови; Сыворотка крови</v>
          </cell>
          <cell r="E48" t="str">
            <v>Кол</v>
          </cell>
          <cell r="F48">
            <v>1</v>
          </cell>
          <cell r="G48">
            <v>160</v>
          </cell>
          <cell r="H48">
            <v>90</v>
          </cell>
          <cell r="J48">
            <v>120</v>
          </cell>
          <cell r="K48">
            <v>140</v>
          </cell>
        </row>
        <row r="49">
          <cell r="A49">
            <v>17</v>
          </cell>
          <cell r="B49" t="str">
            <v>Фруктозамин (Fructosamine)</v>
          </cell>
          <cell r="C49">
            <v>0</v>
          </cell>
          <cell r="D49" t="str">
            <v>Сыворотка крови</v>
          </cell>
          <cell r="E49" t="str">
            <v>Кол</v>
          </cell>
          <cell r="F49" t="str">
            <v>до 4</v>
          </cell>
          <cell r="G49">
            <v>965</v>
          </cell>
          <cell r="H49">
            <v>640</v>
          </cell>
          <cell r="J49">
            <v>800</v>
          </cell>
          <cell r="K49">
            <v>870</v>
          </cell>
        </row>
        <row r="50">
          <cell r="A50">
            <v>18</v>
          </cell>
          <cell r="B50" t="str">
            <v>Гликированный гемоглобин HbA1С (HbA1С, Glycated Hemoglobin, GHB)</v>
          </cell>
          <cell r="C50">
            <v>0</v>
          </cell>
          <cell r="D50" t="str">
            <v>Кровь</v>
          </cell>
          <cell r="E50" t="str">
            <v>Кол</v>
          </cell>
          <cell r="F50" t="str">
            <v>до 2</v>
          </cell>
          <cell r="G50">
            <v>540</v>
          </cell>
          <cell r="H50">
            <v>265</v>
          </cell>
          <cell r="J50">
            <v>400</v>
          </cell>
          <cell r="K50">
            <v>490</v>
          </cell>
        </row>
        <row r="51">
          <cell r="A51">
            <v>215</v>
          </cell>
          <cell r="B51" t="str">
            <v>Лактат (Lactate)</v>
          </cell>
          <cell r="C51">
            <v>0</v>
          </cell>
          <cell r="D51" t="str">
            <v>Плазма крови</v>
          </cell>
          <cell r="E51" t="str">
            <v>Кол</v>
          </cell>
          <cell r="F51" t="str">
            <v>до 3</v>
          </cell>
          <cell r="G51">
            <v>610</v>
          </cell>
          <cell r="H51">
            <v>450</v>
          </cell>
          <cell r="J51">
            <v>550</v>
          </cell>
          <cell r="K51">
            <v>550</v>
          </cell>
        </row>
        <row r="52">
          <cell r="A52" t="str">
            <v>ГТТ</v>
          </cell>
          <cell r="B52" t="str">
            <v>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v>
          </cell>
          <cell r="C52">
            <v>0</v>
          </cell>
          <cell r="D52" t="str">
            <v>Плазма крови</v>
          </cell>
          <cell r="E52" t="str">
            <v>Кол</v>
          </cell>
          <cell r="F52">
            <v>1</v>
          </cell>
          <cell r="G52">
            <v>730</v>
          </cell>
          <cell r="H52">
            <v>32.090000000000003</v>
          </cell>
          <cell r="J52">
            <v>500</v>
          </cell>
          <cell r="K52">
            <v>657</v>
          </cell>
        </row>
        <row r="53">
          <cell r="A53" t="str">
            <v>ГТГС</v>
          </cell>
          <cell r="B53" t="str">
            <v>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v>
          </cell>
          <cell r="C53">
            <v>0</v>
          </cell>
          <cell r="D53" t="str">
            <v>Плазма крови</v>
          </cell>
          <cell r="E53" t="str">
            <v>Кол</v>
          </cell>
          <cell r="F53" t="str">
            <v>до 3</v>
          </cell>
          <cell r="G53">
            <v>1575</v>
          </cell>
          <cell r="H53">
            <v>470.06</v>
          </cell>
          <cell r="J53">
            <v>1000</v>
          </cell>
          <cell r="K53">
            <v>1400</v>
          </cell>
        </row>
        <row r="54">
          <cell r="A54" t="str">
            <v>ГТБ-С</v>
          </cell>
          <cell r="B54" t="str">
            <v>Глюкозотолерантный тест при беременности (пероральный глюкозотолерантный тест, ГТТ, ОГТТ) Oral Glucose Tolerance Test, Plasma, OGTT, Pregnancy</v>
          </cell>
          <cell r="C54">
            <v>0</v>
          </cell>
          <cell r="D54" t="str">
            <v>Плазма крови</v>
          </cell>
          <cell r="E54" t="str">
            <v>Кол</v>
          </cell>
          <cell r="F54" t="str">
            <v>до 2</v>
          </cell>
          <cell r="G54">
            <v>945</v>
          </cell>
          <cell r="H54">
            <v>115.73</v>
          </cell>
          <cell r="J54">
            <v>500</v>
          </cell>
          <cell r="K54">
            <v>850</v>
          </cell>
        </row>
        <row r="55">
          <cell r="A55" t="str">
            <v>4.2. Липиды, липопротеины, аполипопротеины (Lipids)</v>
          </cell>
          <cell r="B55">
            <v>0</v>
          </cell>
          <cell r="C55">
            <v>0</v>
          </cell>
          <cell r="D55">
            <v>0</v>
          </cell>
          <cell r="E55">
            <v>0</v>
          </cell>
          <cell r="F55">
            <v>0</v>
          </cell>
          <cell r="G55">
            <v>0</v>
          </cell>
          <cell r="K55">
            <v>0</v>
          </cell>
        </row>
        <row r="56">
          <cell r="A56" t="str">
            <v>* необходим заказ дополнительных тестов</v>
          </cell>
          <cell r="B56">
            <v>0</v>
          </cell>
          <cell r="C56">
            <v>0</v>
          </cell>
          <cell r="D56">
            <v>0</v>
          </cell>
          <cell r="E56">
            <v>0</v>
          </cell>
          <cell r="F56">
            <v>0</v>
          </cell>
          <cell r="G56">
            <v>0</v>
          </cell>
          <cell r="K56">
            <v>0</v>
          </cell>
        </row>
        <row r="57">
          <cell r="A57">
            <v>30</v>
          </cell>
          <cell r="B57" t="str">
            <v>Триглицериды (ТГ) (Triglycerides)</v>
          </cell>
          <cell r="C57">
            <v>0</v>
          </cell>
          <cell r="D57" t="str">
            <v>Сыворотка крови</v>
          </cell>
          <cell r="E57" t="str">
            <v>Кол</v>
          </cell>
          <cell r="F57">
            <v>1</v>
          </cell>
          <cell r="G57">
            <v>215</v>
          </cell>
          <cell r="H57">
            <v>100</v>
          </cell>
          <cell r="J57">
            <v>150</v>
          </cell>
          <cell r="K57">
            <v>190</v>
          </cell>
        </row>
        <row r="58">
          <cell r="A58">
            <v>31</v>
          </cell>
          <cell r="B58" t="str">
            <v>Холестерин общий (Холестерин) (Cholesterol Total)</v>
          </cell>
          <cell r="C58">
            <v>0</v>
          </cell>
          <cell r="D58" t="str">
            <v>Сыворотка крови</v>
          </cell>
          <cell r="E58" t="str">
            <v>Кол</v>
          </cell>
          <cell r="F58">
            <v>1</v>
          </cell>
          <cell r="G58">
            <v>215</v>
          </cell>
          <cell r="H58">
            <v>100</v>
          </cell>
          <cell r="J58">
            <v>150</v>
          </cell>
          <cell r="K58">
            <v>190</v>
          </cell>
        </row>
        <row r="59">
          <cell r="A59">
            <v>32</v>
          </cell>
          <cell r="B59" t="str">
            <v>Холестерин ЛПВП (Холестерин липопротеинов высокой плотности, ЛПВП, α-холестерин) (High-Density Lipoprotein Cholesterol, HDL Cholesterol)</v>
          </cell>
          <cell r="C59">
            <v>0</v>
          </cell>
          <cell r="D59" t="str">
            <v>Сыворотка крови</v>
          </cell>
          <cell r="E59" t="str">
            <v>Кол</v>
          </cell>
          <cell r="F59">
            <v>1</v>
          </cell>
          <cell r="G59">
            <v>225</v>
          </cell>
          <cell r="H59">
            <v>110</v>
          </cell>
          <cell r="J59">
            <v>160</v>
          </cell>
          <cell r="K59">
            <v>202.5</v>
          </cell>
        </row>
        <row r="60">
          <cell r="A60">
            <v>1644</v>
          </cell>
          <cell r="B60" t="str">
            <v>Холестерин ЛПНП (прямой метод) Cholesterol LDL (direct)</v>
          </cell>
          <cell r="C60">
            <v>0</v>
          </cell>
          <cell r="D60" t="str">
            <v>Сыворотка крови</v>
          </cell>
          <cell r="E60" t="str">
            <v>Кол</v>
          </cell>
          <cell r="F60">
            <v>1</v>
          </cell>
          <cell r="G60">
            <v>260</v>
          </cell>
          <cell r="H60">
            <v>150</v>
          </cell>
          <cell r="J60">
            <v>200</v>
          </cell>
          <cell r="K60">
            <v>230</v>
          </cell>
        </row>
        <row r="61">
          <cell r="A61">
            <v>33</v>
          </cell>
          <cell r="B61" t="str">
            <v>Холестерин ЛПНП (Холестерин липопротеинов низкой плотности, ЛПНП, β-холестерин) (Low-Density Lipoprotein Cholesterol, LDL Cholesterol)*</v>
          </cell>
          <cell r="C61">
            <v>0</v>
          </cell>
          <cell r="D61" t="str">
            <v>Сыворотка крови</v>
          </cell>
          <cell r="E61" t="str">
            <v>Кол</v>
          </cell>
          <cell r="F61">
            <v>1</v>
          </cell>
          <cell r="G61">
            <v>185</v>
          </cell>
          <cell r="H61">
            <v>90</v>
          </cell>
          <cell r="J61">
            <v>120</v>
          </cell>
          <cell r="K61">
            <v>160</v>
          </cell>
        </row>
        <row r="62">
          <cell r="A62">
            <v>218</v>
          </cell>
          <cell r="B62" t="str">
            <v>Холестерин-ЛПОНП (Холестерин липопротеинов очень низкой плотности, ЛПОНП, VLDL Cholesterol)</v>
          </cell>
          <cell r="C62">
            <v>0</v>
          </cell>
          <cell r="D62" t="str">
            <v>Сыворотка крови</v>
          </cell>
          <cell r="E62" t="str">
            <v>Кол</v>
          </cell>
          <cell r="F62" t="str">
            <v>до 2</v>
          </cell>
          <cell r="G62">
            <v>420</v>
          </cell>
          <cell r="H62">
            <v>280</v>
          </cell>
          <cell r="J62">
            <v>350</v>
          </cell>
          <cell r="K62">
            <v>380</v>
          </cell>
        </row>
        <row r="63">
          <cell r="A63">
            <v>1071</v>
          </cell>
          <cell r="B63" t="str">
            <v>Липопротеин (a), ЛП (а) (Lipoprotein (a), Lp (a))</v>
          </cell>
          <cell r="C63">
            <v>0</v>
          </cell>
          <cell r="D63" t="str">
            <v>Сыворотка крови</v>
          </cell>
          <cell r="E63" t="str">
            <v>Кол</v>
          </cell>
          <cell r="F63" t="str">
            <v>до 3</v>
          </cell>
          <cell r="G63">
            <v>920</v>
          </cell>
          <cell r="H63">
            <v>650</v>
          </cell>
          <cell r="J63">
            <v>850</v>
          </cell>
          <cell r="K63">
            <v>830</v>
          </cell>
        </row>
        <row r="64">
          <cell r="A64">
            <v>219</v>
          </cell>
          <cell r="B64" t="str">
            <v>Аполипопротеин А1 (Апопротеин А1, апо А1) (Apolipoprotein A1, Apo A1)</v>
          </cell>
          <cell r="C64">
            <v>0</v>
          </cell>
          <cell r="D64" t="str">
            <v>Сыворотка крови</v>
          </cell>
          <cell r="E64" t="str">
            <v>Кол</v>
          </cell>
          <cell r="F64" t="str">
            <v>до 3</v>
          </cell>
          <cell r="G64">
            <v>610</v>
          </cell>
          <cell r="H64">
            <v>390</v>
          </cell>
          <cell r="J64">
            <v>450</v>
          </cell>
          <cell r="K64">
            <v>550</v>
          </cell>
        </row>
        <row r="65">
          <cell r="A65">
            <v>220</v>
          </cell>
          <cell r="B65" t="str">
            <v>Аполипопротеин B (Апопротеин B, апо В) (Apolipoprotein B, Apo B)</v>
          </cell>
          <cell r="C65">
            <v>0</v>
          </cell>
          <cell r="D65" t="str">
            <v>Сыворотка крови</v>
          </cell>
          <cell r="E65" t="str">
            <v>Кол</v>
          </cell>
          <cell r="F65" t="str">
            <v>до 3</v>
          </cell>
          <cell r="G65">
            <v>455</v>
          </cell>
          <cell r="H65">
            <v>350</v>
          </cell>
          <cell r="J65">
            <v>400</v>
          </cell>
          <cell r="K65">
            <v>409.5</v>
          </cell>
        </row>
        <row r="66">
          <cell r="A66" t="str">
            <v>1512BILE</v>
          </cell>
          <cell r="B66" t="str">
            <v>Желчные кислоты (Bile Acids)</v>
          </cell>
          <cell r="C66">
            <v>0</v>
          </cell>
          <cell r="D66" t="str">
            <v>Сыворотка крови</v>
          </cell>
          <cell r="E66" t="str">
            <v>Кол</v>
          </cell>
          <cell r="F66" t="str">
            <v>до 3</v>
          </cell>
          <cell r="G66">
            <v>2730</v>
          </cell>
          <cell r="H66">
            <v>262</v>
          </cell>
          <cell r="J66">
            <v>2000</v>
          </cell>
          <cell r="K66">
            <v>2500</v>
          </cell>
        </row>
        <row r="67">
          <cell r="A67">
            <v>1619</v>
          </cell>
          <cell r="B67" t="str">
            <v>Электрофорез липопротеинов с типированием гиперлипидемий (Lipoprotein electrophoresis with typing of hyperlipidemias)</v>
          </cell>
          <cell r="C67">
            <v>0</v>
          </cell>
          <cell r="D67" t="str">
            <v>Сыворотка крови</v>
          </cell>
          <cell r="E67" t="str">
            <v>Кол</v>
          </cell>
          <cell r="F67" t="str">
            <v>до 6</v>
          </cell>
          <cell r="G67">
            <v>7135</v>
          </cell>
          <cell r="H67">
            <v>4940</v>
          </cell>
          <cell r="J67">
            <v>6000</v>
          </cell>
          <cell r="K67">
            <v>6400</v>
          </cell>
        </row>
        <row r="68">
          <cell r="A68" t="str">
            <v>4.3. Белки и аминокислоты (Proteins and Amino Acids)</v>
          </cell>
          <cell r="B68">
            <v>0</v>
          </cell>
          <cell r="C68">
            <v>0</v>
          </cell>
          <cell r="D68">
            <v>0</v>
          </cell>
          <cell r="E68">
            <v>0</v>
          </cell>
          <cell r="F68">
            <v>0</v>
          </cell>
          <cell r="G68">
            <v>0</v>
          </cell>
          <cell r="K68">
            <v>0</v>
          </cell>
        </row>
        <row r="69">
          <cell r="A69" t="str">
            <v>* необходим заказ дополнительных тестов</v>
          </cell>
          <cell r="B69">
            <v>0</v>
          </cell>
          <cell r="C69">
            <v>0</v>
          </cell>
          <cell r="D69">
            <v>0</v>
          </cell>
          <cell r="E69">
            <v>0</v>
          </cell>
          <cell r="F69">
            <v>0</v>
          </cell>
          <cell r="G69">
            <v>0</v>
          </cell>
          <cell r="K69">
            <v>0</v>
          </cell>
        </row>
        <row r="70">
          <cell r="A70">
            <v>10</v>
          </cell>
          <cell r="B70" t="str">
            <v>Альбумин (Albumin)</v>
          </cell>
          <cell r="C70">
            <v>0</v>
          </cell>
          <cell r="D70" t="str">
            <v>Сыворотка крови</v>
          </cell>
          <cell r="E70" t="str">
            <v>Кол</v>
          </cell>
          <cell r="F70">
            <v>1</v>
          </cell>
          <cell r="G70">
            <v>245</v>
          </cell>
          <cell r="H70">
            <v>90</v>
          </cell>
          <cell r="J70">
            <v>150</v>
          </cell>
          <cell r="K70">
            <v>220</v>
          </cell>
        </row>
        <row r="71">
          <cell r="A71">
            <v>28</v>
          </cell>
          <cell r="B71" t="str">
            <v>Общий белок (Protein Total)</v>
          </cell>
          <cell r="C71">
            <v>0</v>
          </cell>
          <cell r="D71" t="str">
            <v>Сыворотка крови</v>
          </cell>
          <cell r="E71" t="str">
            <v>Кол</v>
          </cell>
          <cell r="F71">
            <v>1</v>
          </cell>
          <cell r="G71">
            <v>185</v>
          </cell>
          <cell r="H71">
            <v>90</v>
          </cell>
          <cell r="J71">
            <v>150</v>
          </cell>
          <cell r="K71">
            <v>170</v>
          </cell>
        </row>
        <row r="72">
          <cell r="A72">
            <v>29</v>
          </cell>
          <cell r="B72" t="str">
            <v>Белковые фракции (Serum Protein Electrophoresis, SPE, SPEР)*</v>
          </cell>
          <cell r="C72">
            <v>0</v>
          </cell>
          <cell r="D72" t="str">
            <v>Сыворотка крови</v>
          </cell>
          <cell r="E72" t="str">
            <v>Кол</v>
          </cell>
          <cell r="F72" t="str">
            <v>до 3</v>
          </cell>
          <cell r="G72">
            <v>285</v>
          </cell>
          <cell r="H72">
            <v>204</v>
          </cell>
          <cell r="J72">
            <v>250</v>
          </cell>
          <cell r="K72">
            <v>260</v>
          </cell>
        </row>
        <row r="73">
          <cell r="A73">
            <v>4050</v>
          </cell>
          <cell r="B73" t="str">
            <v>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v>
          </cell>
          <cell r="C73">
            <v>0</v>
          </cell>
          <cell r="D73" t="str">
            <v>Сыворотка крови</v>
          </cell>
          <cell r="E73" t="str">
            <v>Кол</v>
          </cell>
          <cell r="F73" t="str">
            <v>до 11</v>
          </cell>
          <cell r="G73">
            <v>2275</v>
          </cell>
          <cell r="H73">
            <v>641.44999999999993</v>
          </cell>
          <cell r="J73">
            <v>1800</v>
          </cell>
          <cell r="K73">
            <v>2050</v>
          </cell>
        </row>
        <row r="74">
          <cell r="A74">
            <v>4051</v>
          </cell>
          <cell r="B74" t="str">
            <v>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v>
          </cell>
          <cell r="C74">
            <v>0</v>
          </cell>
          <cell r="D74" t="str">
            <v>Сыворотка крови</v>
          </cell>
          <cell r="E74" t="str">
            <v>Кол</v>
          </cell>
          <cell r="F74" t="str">
            <v>до 11</v>
          </cell>
          <cell r="G74">
            <v>4190</v>
          </cell>
          <cell r="H74">
            <v>1400.5500000000002</v>
          </cell>
          <cell r="J74">
            <v>3500</v>
          </cell>
          <cell r="K74">
            <v>3700</v>
          </cell>
        </row>
        <row r="75">
          <cell r="A75">
            <v>1551</v>
          </cell>
          <cell r="B75" t="str">
            <v>Электрофорез белков мочи, определение типа протеинурии (Urine Protein Electrophoresis)</v>
          </cell>
          <cell r="C75">
            <v>0</v>
          </cell>
          <cell r="D75" t="str">
            <v>Моча</v>
          </cell>
          <cell r="E75" t="str">
            <v>Полукол. + Заключ.</v>
          </cell>
          <cell r="F75" t="str">
            <v>до 9</v>
          </cell>
          <cell r="G75">
            <v>1695</v>
          </cell>
          <cell r="H75">
            <v>1070</v>
          </cell>
          <cell r="J75">
            <v>1500</v>
          </cell>
          <cell r="K75">
            <v>1530</v>
          </cell>
        </row>
        <row r="76">
          <cell r="A76">
            <v>1552</v>
          </cell>
          <cell r="B76" t="str">
            <v>Белок Бенс-Джонса в моче, скрининг с применением иммунофиксации и количественное определение (Bence-Jones Protein, Urine, Immunofixation, Quantification )</v>
          </cell>
          <cell r="C76">
            <v>0</v>
          </cell>
          <cell r="D76" t="str">
            <v>Моча</v>
          </cell>
          <cell r="E76" t="str">
            <v>Кол. + Заключ.</v>
          </cell>
          <cell r="F76" t="str">
            <v>до 9</v>
          </cell>
          <cell r="G76">
            <v>2135</v>
          </cell>
          <cell r="H76">
            <v>1340</v>
          </cell>
          <cell r="J76">
            <v>1900</v>
          </cell>
          <cell r="K76">
            <v>1930</v>
          </cell>
        </row>
        <row r="77">
          <cell r="A77">
            <v>1553</v>
          </cell>
          <cell r="B77" t="str">
            <v>Белок Бенс-Джонса в моче: иммунофиксация, количественное определение, типирование каппа, лямбда (Bence-Jones Protein, Urine, Electrophoresis, Immunofixation, Kappa/Lambda Typing, Quantification )</v>
          </cell>
          <cell r="C77">
            <v>0</v>
          </cell>
          <cell r="D77" t="str">
            <v>Моча</v>
          </cell>
          <cell r="E77" t="str">
            <v>Кол. + Заключ.</v>
          </cell>
          <cell r="F77" t="str">
            <v>до 9</v>
          </cell>
          <cell r="G77">
            <v>3395</v>
          </cell>
          <cell r="H77">
            <v>2643</v>
          </cell>
          <cell r="J77">
            <v>3000</v>
          </cell>
          <cell r="K77">
            <v>3050</v>
          </cell>
        </row>
        <row r="78">
          <cell r="A78">
            <v>1539</v>
          </cell>
          <cell r="B78" t="str">
            <v>Свободные легкие цепи иммуноглобулинов каппа и лямбда сыворотки с расчетом индекса каппа/лямбда</v>
          </cell>
          <cell r="C78">
            <v>0</v>
          </cell>
          <cell r="D78" t="str">
            <v>Сыворотка крови</v>
          </cell>
          <cell r="E78" t="str">
            <v>Кол</v>
          </cell>
          <cell r="F78" t="str">
            <v>до 8</v>
          </cell>
          <cell r="G78">
            <v>2155</v>
          </cell>
          <cell r="H78">
            <v>1283.8600000000001</v>
          </cell>
          <cell r="J78">
            <v>1900</v>
          </cell>
          <cell r="K78">
            <v>1939.5</v>
          </cell>
        </row>
        <row r="79">
          <cell r="A79">
            <v>1540</v>
          </cell>
          <cell r="B79" t="str">
            <v>Свободные легкие цепи иммуноглобулинов каппа и лямбда в моче (Urine immunoglobulin free light chains (FLC) kappa and lambda)</v>
          </cell>
          <cell r="C79">
            <v>0</v>
          </cell>
          <cell r="D79" t="str">
            <v>Моча</v>
          </cell>
          <cell r="E79" t="str">
            <v>Кол</v>
          </cell>
          <cell r="F79" t="str">
            <v>до 8</v>
          </cell>
          <cell r="G79">
            <v>1470</v>
          </cell>
          <cell r="H79">
            <v>983.8599999999999</v>
          </cell>
          <cell r="J79">
            <v>1300</v>
          </cell>
          <cell r="K79">
            <v>1300</v>
          </cell>
        </row>
        <row r="80">
          <cell r="A80">
            <v>153</v>
          </cell>
          <cell r="B80" t="str">
            <v>Гомоцистеин (Homocysteine)</v>
          </cell>
          <cell r="C80">
            <v>0</v>
          </cell>
          <cell r="D80" t="str">
            <v>Плазма крови</v>
          </cell>
          <cell r="E80" t="str">
            <v>Кол</v>
          </cell>
          <cell r="F80">
            <v>1</v>
          </cell>
          <cell r="G80">
            <v>1475</v>
          </cell>
          <cell r="H80">
            <v>930</v>
          </cell>
          <cell r="J80">
            <v>1300</v>
          </cell>
          <cell r="K80">
            <v>1300</v>
          </cell>
        </row>
        <row r="81">
          <cell r="A81">
            <v>1689</v>
          </cell>
          <cell r="B81" t="str">
            <v>Аминокислоты в плазме крови - скрининговое исследование 13 показателей</v>
          </cell>
          <cell r="C81">
            <v>0</v>
          </cell>
          <cell r="D81" t="str">
            <v>Плазма крови</v>
          </cell>
          <cell r="E81">
            <v>0</v>
          </cell>
          <cell r="F81" t="str">
            <v>до 7</v>
          </cell>
          <cell r="G81">
            <v>3520</v>
          </cell>
          <cell r="H81">
            <v>2816</v>
          </cell>
          <cell r="J81">
            <v>3200</v>
          </cell>
          <cell r="K81">
            <v>3200</v>
          </cell>
        </row>
        <row r="82">
          <cell r="A82">
            <v>1690</v>
          </cell>
          <cell r="B82" t="str">
            <v>Аминокислоты в плазме крови, 48 показателей</v>
          </cell>
          <cell r="C82">
            <v>0</v>
          </cell>
          <cell r="D82" t="str">
            <v>Плазма крови</v>
          </cell>
          <cell r="E82">
            <v>0</v>
          </cell>
          <cell r="F82" t="str">
            <v>до 7</v>
          </cell>
          <cell r="G82">
            <v>6300</v>
          </cell>
          <cell r="H82">
            <v>5992</v>
          </cell>
          <cell r="J82">
            <v>6300</v>
          </cell>
          <cell r="K82">
            <v>5670</v>
          </cell>
        </row>
        <row r="83">
          <cell r="A83" t="str">
            <v>4.4. Оценка функции почек (Assessment of renal function)</v>
          </cell>
          <cell r="B83">
            <v>0</v>
          </cell>
          <cell r="C83">
            <v>0</v>
          </cell>
          <cell r="D83">
            <v>0</v>
          </cell>
          <cell r="E83">
            <v>0</v>
          </cell>
          <cell r="F83">
            <v>0</v>
          </cell>
          <cell r="G83">
            <v>0</v>
          </cell>
          <cell r="K83">
            <v>0</v>
          </cell>
        </row>
        <row r="84">
          <cell r="A84">
            <v>0</v>
          </cell>
          <cell r="B84">
            <v>0</v>
          </cell>
          <cell r="C84">
            <v>0</v>
          </cell>
          <cell r="D84">
            <v>0</v>
          </cell>
          <cell r="E84">
            <v>0</v>
          </cell>
          <cell r="F84">
            <v>0</v>
          </cell>
          <cell r="G84">
            <v>0</v>
          </cell>
          <cell r="K84">
            <v>0</v>
          </cell>
        </row>
        <row r="85">
          <cell r="A85">
            <v>22</v>
          </cell>
          <cell r="B85" t="str">
            <v>Креатинин (Creatinine)</v>
          </cell>
          <cell r="C85">
            <v>0</v>
          </cell>
          <cell r="D85" t="str">
            <v>Сыворотка крови</v>
          </cell>
          <cell r="E85" t="str">
            <v>Кол</v>
          </cell>
          <cell r="F85">
            <v>1</v>
          </cell>
          <cell r="G85">
            <v>185</v>
          </cell>
          <cell r="H85">
            <v>110</v>
          </cell>
          <cell r="J85">
            <v>150</v>
          </cell>
          <cell r="K85">
            <v>170</v>
          </cell>
        </row>
        <row r="86">
          <cell r="A86" t="str">
            <v>40CKDEPI</v>
          </cell>
          <cell r="B86" t="str">
            <v>Клубочковая фильтрация, расчет по формуле CKD-EPI – креатинин (Estimated Glomerular Filtration Rate, eGFR, CKD-EPI Creatinine Equation)</v>
          </cell>
          <cell r="C86">
            <v>0</v>
          </cell>
          <cell r="D86" t="str">
            <v>Сыворотка крови</v>
          </cell>
          <cell r="E86" t="str">
            <v>Кол</v>
          </cell>
          <cell r="F86" t="str">
            <v>до 2</v>
          </cell>
          <cell r="G86">
            <v>195</v>
          </cell>
          <cell r="H86">
            <v>110</v>
          </cell>
          <cell r="J86">
            <v>160</v>
          </cell>
          <cell r="K86">
            <v>170</v>
          </cell>
        </row>
        <row r="87">
          <cell r="A87">
            <v>1525</v>
          </cell>
          <cell r="B87" t="str">
            <v>Цистатин С (Cystatin C)</v>
          </cell>
          <cell r="C87">
            <v>0</v>
          </cell>
          <cell r="D87" t="str">
            <v>Сыворотка крови</v>
          </cell>
          <cell r="E87" t="str">
            <v>Кол</v>
          </cell>
          <cell r="F87" t="str">
            <v>до 3</v>
          </cell>
          <cell r="G87">
            <v>770</v>
          </cell>
          <cell r="H87">
            <v>480</v>
          </cell>
          <cell r="J87">
            <v>600</v>
          </cell>
          <cell r="K87">
            <v>700</v>
          </cell>
        </row>
        <row r="88">
          <cell r="A88">
            <v>1526</v>
          </cell>
          <cell r="B88" t="str">
            <v>Клубочковая фильтрация, расчет по формуле CKD-EPI – цистатин С (Estimated Glomerular Filtration Rate, eGFR, CKD-EPI Сystatin C Equation)</v>
          </cell>
          <cell r="C88">
            <v>0</v>
          </cell>
          <cell r="D88" t="str">
            <v>Сыворотка крови</v>
          </cell>
          <cell r="E88" t="str">
            <v>Кол</v>
          </cell>
          <cell r="F88" t="str">
            <v>до 3</v>
          </cell>
          <cell r="G88">
            <v>810</v>
          </cell>
          <cell r="H88">
            <v>510</v>
          </cell>
          <cell r="J88">
            <v>700</v>
          </cell>
          <cell r="K88">
            <v>730</v>
          </cell>
        </row>
        <row r="89">
          <cell r="A89">
            <v>1646</v>
          </cell>
          <cell r="B89" t="str">
            <v>Оценка скорости клубочковой фильтрации у детей по формуле Шварца, креатинин</v>
          </cell>
          <cell r="C89">
            <v>0</v>
          </cell>
          <cell r="D89" t="str">
            <v>Сыворотка крови</v>
          </cell>
          <cell r="E89" t="str">
            <v>Кол</v>
          </cell>
          <cell r="F89">
            <v>1</v>
          </cell>
          <cell r="G89">
            <v>295</v>
          </cell>
          <cell r="H89">
            <v>224</v>
          </cell>
          <cell r="J89">
            <v>250</v>
          </cell>
          <cell r="K89">
            <v>270</v>
          </cell>
        </row>
        <row r="90">
          <cell r="A90">
            <v>26</v>
          </cell>
          <cell r="B90" t="str">
            <v>Мочевина (Urea)</v>
          </cell>
          <cell r="C90">
            <v>0</v>
          </cell>
          <cell r="D90" t="str">
            <v>Сыворотка крови</v>
          </cell>
          <cell r="E90" t="str">
            <v>Кол</v>
          </cell>
          <cell r="F90">
            <v>1</v>
          </cell>
          <cell r="G90">
            <v>185</v>
          </cell>
          <cell r="H90">
            <v>90</v>
          </cell>
          <cell r="J90">
            <v>150</v>
          </cell>
          <cell r="K90">
            <v>170</v>
          </cell>
        </row>
        <row r="91">
          <cell r="A91">
            <v>27</v>
          </cell>
          <cell r="B91" t="str">
            <v>Мочевая кислота (Uric Аcid)</v>
          </cell>
          <cell r="C91">
            <v>0</v>
          </cell>
          <cell r="D91" t="str">
            <v>Сыворотка крови</v>
          </cell>
          <cell r="E91" t="str">
            <v>Кол</v>
          </cell>
          <cell r="F91">
            <v>1</v>
          </cell>
          <cell r="G91">
            <v>185</v>
          </cell>
          <cell r="H91">
            <v>90</v>
          </cell>
          <cell r="J91">
            <v>150</v>
          </cell>
          <cell r="K91">
            <v>170</v>
          </cell>
        </row>
        <row r="92">
          <cell r="A92" t="str">
            <v>4.5. Пигменты (Pigments)</v>
          </cell>
          <cell r="B92">
            <v>0</v>
          </cell>
          <cell r="C92">
            <v>0</v>
          </cell>
          <cell r="D92">
            <v>0</v>
          </cell>
          <cell r="E92">
            <v>0</v>
          </cell>
          <cell r="F92">
            <v>0</v>
          </cell>
          <cell r="G92">
            <v>0</v>
          </cell>
          <cell r="K92">
            <v>0</v>
          </cell>
        </row>
        <row r="93">
          <cell r="A93" t="str">
            <v>* необходим заказ дополнительных тестов</v>
          </cell>
          <cell r="B93">
            <v>0</v>
          </cell>
          <cell r="C93">
            <v>0</v>
          </cell>
          <cell r="D93">
            <v>0</v>
          </cell>
          <cell r="E93">
            <v>0</v>
          </cell>
          <cell r="F93">
            <v>0</v>
          </cell>
          <cell r="G93">
            <v>0</v>
          </cell>
          <cell r="K93">
            <v>0</v>
          </cell>
        </row>
        <row r="94">
          <cell r="A94">
            <v>13</v>
          </cell>
          <cell r="B94" t="str">
            <v>Билирубин общий (Bilirubin Total)</v>
          </cell>
          <cell r="C94">
            <v>0</v>
          </cell>
          <cell r="D94" t="str">
            <v>Сыворотка крови</v>
          </cell>
          <cell r="E94" t="str">
            <v>Кол</v>
          </cell>
          <cell r="F94">
            <v>1</v>
          </cell>
          <cell r="G94">
            <v>185</v>
          </cell>
          <cell r="H94">
            <v>90</v>
          </cell>
          <cell r="J94">
            <v>150</v>
          </cell>
          <cell r="K94">
            <v>170</v>
          </cell>
        </row>
        <row r="95">
          <cell r="A95">
            <v>14</v>
          </cell>
          <cell r="B95" t="str">
            <v>Билирубин прямой (Билирубин конъюгированный, связанный) (Direct Bilirubin, DBIL, Conjugated Bilirubin )</v>
          </cell>
          <cell r="C95">
            <v>0</v>
          </cell>
          <cell r="D95" t="str">
            <v>Сыворотка крови</v>
          </cell>
          <cell r="E95" t="str">
            <v>Кол</v>
          </cell>
          <cell r="F95">
            <v>1</v>
          </cell>
          <cell r="G95">
            <v>185</v>
          </cell>
          <cell r="H95">
            <v>90</v>
          </cell>
          <cell r="J95">
            <v>150</v>
          </cell>
          <cell r="K95">
            <v>170</v>
          </cell>
        </row>
        <row r="96">
          <cell r="A96" t="str">
            <v>4.6. Ферменты (Enzymes)</v>
          </cell>
          <cell r="B96">
            <v>0</v>
          </cell>
          <cell r="C96">
            <v>0</v>
          </cell>
          <cell r="D96">
            <v>0</v>
          </cell>
          <cell r="E96">
            <v>0</v>
          </cell>
          <cell r="F96">
            <v>0</v>
          </cell>
          <cell r="G96">
            <v>0</v>
          </cell>
          <cell r="K96">
            <v>0</v>
          </cell>
        </row>
        <row r="97">
          <cell r="A97">
            <v>0</v>
          </cell>
          <cell r="B97">
            <v>0</v>
          </cell>
          <cell r="C97">
            <v>0</v>
          </cell>
          <cell r="D97">
            <v>0</v>
          </cell>
          <cell r="E97">
            <v>0</v>
          </cell>
          <cell r="F97">
            <v>0</v>
          </cell>
          <cell r="G97">
            <v>0</v>
          </cell>
          <cell r="K97">
            <v>0</v>
          </cell>
        </row>
        <row r="98">
          <cell r="A98">
            <v>8</v>
          </cell>
          <cell r="B98" t="str">
            <v>Аланинаминотрансфераза (АлАТ, АЛТ, глутамино-пировиноградная трансаминаза, ГПТ) (Alanine Aminotransferase, ALT, Serum Glutamic Pyruvic Transaminase, SGPT )</v>
          </cell>
          <cell r="C98">
            <v>0</v>
          </cell>
          <cell r="D98">
            <v>0</v>
          </cell>
          <cell r="E98" t="str">
            <v>Кол</v>
          </cell>
          <cell r="F98">
            <v>1</v>
          </cell>
          <cell r="G98">
            <v>185</v>
          </cell>
          <cell r="H98">
            <v>90</v>
          </cell>
          <cell r="J98">
            <v>150</v>
          </cell>
          <cell r="K98">
            <v>170</v>
          </cell>
        </row>
        <row r="99">
          <cell r="A99">
            <v>9</v>
          </cell>
          <cell r="B99" t="str">
            <v>Аспартатаминотрансфераза (АсАТ, АСТ, глутамино-щавелевоуксусная трансаминаза, ГЩТ) (Aspartateaminotransferase, AST, Serum Glutamicoxaloacetic Transaminase, SGOT )</v>
          </cell>
          <cell r="C99">
            <v>0</v>
          </cell>
          <cell r="D99" t="str">
            <v>Сыворотка крови</v>
          </cell>
          <cell r="E99" t="str">
            <v>Кол</v>
          </cell>
          <cell r="F99">
            <v>1</v>
          </cell>
          <cell r="G99">
            <v>185</v>
          </cell>
          <cell r="H99">
            <v>90</v>
          </cell>
          <cell r="J99">
            <v>150</v>
          </cell>
          <cell r="K99">
            <v>170</v>
          </cell>
        </row>
        <row r="100">
          <cell r="A100">
            <v>11</v>
          </cell>
          <cell r="B100" t="str">
            <v>Альфа-амилаза (α-амилаза, диастаза) (Аlpha-Аmilase, α-Amylase)</v>
          </cell>
          <cell r="C100">
            <v>0</v>
          </cell>
          <cell r="D100" t="str">
            <v>Сыворотка крови</v>
          </cell>
          <cell r="E100" t="str">
            <v>Кол</v>
          </cell>
          <cell r="F100">
            <v>1</v>
          </cell>
          <cell r="G100">
            <v>245</v>
          </cell>
          <cell r="H100">
            <v>120</v>
          </cell>
          <cell r="J100">
            <v>200</v>
          </cell>
          <cell r="K100">
            <v>220</v>
          </cell>
        </row>
        <row r="101">
          <cell r="A101">
            <v>12</v>
          </cell>
          <cell r="B101" t="str">
            <v>Альфа-амилаза панкреатическая (P-изофермент амилазы) (Pancreatic α-Amylase)</v>
          </cell>
          <cell r="C101">
            <v>0</v>
          </cell>
          <cell r="D101" t="str">
            <v>Сыворотка крови</v>
          </cell>
          <cell r="E101" t="str">
            <v>Кол</v>
          </cell>
          <cell r="F101" t="str">
            <v>до 2</v>
          </cell>
          <cell r="G101">
            <v>285</v>
          </cell>
          <cell r="H101">
            <v>150</v>
          </cell>
          <cell r="J101">
            <v>200</v>
          </cell>
          <cell r="K101">
            <v>260</v>
          </cell>
        </row>
        <row r="102">
          <cell r="A102">
            <v>15</v>
          </cell>
          <cell r="B102" t="str">
            <v>Гамма-глутамилтранспептидаза (ГГТ, глутамилтранспептидаза) (Gamma-Glutamyl Transferase, GGT)</v>
          </cell>
          <cell r="C102">
            <v>0</v>
          </cell>
          <cell r="D102" t="str">
            <v>Сыворотка крови</v>
          </cell>
          <cell r="E102" t="str">
            <v>Кол</v>
          </cell>
          <cell r="F102">
            <v>1</v>
          </cell>
          <cell r="G102">
            <v>185</v>
          </cell>
          <cell r="H102">
            <v>90</v>
          </cell>
          <cell r="J102">
            <v>150</v>
          </cell>
          <cell r="K102">
            <v>170</v>
          </cell>
        </row>
        <row r="103">
          <cell r="A103">
            <v>19</v>
          </cell>
          <cell r="B103" t="str">
            <v>Креатинкиназа (Креатинфосфокиназа, КК, КФК) (Creatine Kinase, CK, Creatine Phosphokinase, CPK)</v>
          </cell>
          <cell r="C103">
            <v>0</v>
          </cell>
          <cell r="D103" t="str">
            <v>Сыворотка крови</v>
          </cell>
          <cell r="E103" t="str">
            <v>Кол</v>
          </cell>
          <cell r="F103">
            <v>1</v>
          </cell>
          <cell r="G103">
            <v>275</v>
          </cell>
          <cell r="H103">
            <v>160</v>
          </cell>
          <cell r="J103">
            <v>220</v>
          </cell>
          <cell r="K103">
            <v>250</v>
          </cell>
        </row>
        <row r="104">
          <cell r="A104">
            <v>20</v>
          </cell>
          <cell r="B104" t="str">
            <v>Креатинкиназа-МВ (Креатинфосфокиназа-МВ, КК-МВ, КФК-МВ) (Creatine Kinase-MB, CK-MB, Creatine Phosphokinase-MB, CPK-MB.)</v>
          </cell>
          <cell r="C104">
            <v>0</v>
          </cell>
          <cell r="D104" t="str">
            <v>Сыворотка крови</v>
          </cell>
          <cell r="E104" t="str">
            <v>Кол</v>
          </cell>
          <cell r="F104" t="str">
            <v>до 3</v>
          </cell>
          <cell r="G104">
            <v>365</v>
          </cell>
          <cell r="H104">
            <v>250</v>
          </cell>
          <cell r="J104">
            <v>320</v>
          </cell>
          <cell r="K104">
            <v>330</v>
          </cell>
        </row>
        <row r="105">
          <cell r="A105">
            <v>23</v>
          </cell>
          <cell r="B105" t="str">
            <v>Липаза (Триацилглицеролацилгидролаза) (Lipase)</v>
          </cell>
          <cell r="C105">
            <v>0</v>
          </cell>
          <cell r="D105" t="str">
            <v>Сыворотка крови</v>
          </cell>
          <cell r="E105" t="str">
            <v>Кол</v>
          </cell>
          <cell r="F105" t="str">
            <v>до 3</v>
          </cell>
          <cell r="G105">
            <v>335</v>
          </cell>
          <cell r="H105">
            <v>150</v>
          </cell>
          <cell r="K105">
            <v>300</v>
          </cell>
        </row>
        <row r="106">
          <cell r="A106">
            <v>24</v>
          </cell>
          <cell r="B106" t="str">
            <v>Лактатдегидрогеназа (ЛДГ, L-лактат, НАД+Оксидоредуктаза) (Lactate Dehydrogenase, LDH)</v>
          </cell>
          <cell r="C106">
            <v>0</v>
          </cell>
          <cell r="D106" t="str">
            <v>Сыворотка крови</v>
          </cell>
          <cell r="E106" t="str">
            <v>Кол</v>
          </cell>
          <cell r="F106">
            <v>1</v>
          </cell>
          <cell r="G106">
            <v>185</v>
          </cell>
          <cell r="H106">
            <v>90</v>
          </cell>
          <cell r="K106">
            <v>170</v>
          </cell>
        </row>
        <row r="107">
          <cell r="A107">
            <v>34</v>
          </cell>
          <cell r="B107" t="str">
            <v>Холинэстераза (S-Псевдохолинэстераза, холинэстераза II, S-ХЭ, ацилхолингидролаза) (Cholinesterase, Pseudocholinesterase, PCHE)</v>
          </cell>
          <cell r="C107">
            <v>0</v>
          </cell>
          <cell r="D107" t="str">
            <v>Сыворотка крови</v>
          </cell>
          <cell r="E107" t="str">
            <v>Кол</v>
          </cell>
          <cell r="F107" t="str">
            <v>до 3</v>
          </cell>
          <cell r="G107">
            <v>255</v>
          </cell>
          <cell r="H107">
            <v>150</v>
          </cell>
          <cell r="K107">
            <v>229.5</v>
          </cell>
        </row>
        <row r="108">
          <cell r="A108">
            <v>36</v>
          </cell>
          <cell r="B108" t="str">
            <v>Фосфатаза щелочная (ЩФ) (Alkaline Phosphatase, ALP)</v>
          </cell>
          <cell r="C108">
            <v>0</v>
          </cell>
          <cell r="D108" t="str">
            <v>Сыворотка крови</v>
          </cell>
          <cell r="E108" t="str">
            <v>Кол</v>
          </cell>
          <cell r="F108">
            <v>1</v>
          </cell>
          <cell r="G108">
            <v>185</v>
          </cell>
          <cell r="H108">
            <v>90</v>
          </cell>
          <cell r="K108">
            <v>170</v>
          </cell>
        </row>
        <row r="109">
          <cell r="A109" t="str">
            <v>4.7. Оценка состояния инкреторной и секреторной ф-ций ЖКТ (Assessment of endocrine and secretory functions of gastrointestinal tract (GI Tract))</v>
          </cell>
          <cell r="B109">
            <v>0</v>
          </cell>
          <cell r="C109">
            <v>0</v>
          </cell>
          <cell r="D109">
            <v>0</v>
          </cell>
          <cell r="E109">
            <v>0</v>
          </cell>
          <cell r="F109">
            <v>0</v>
          </cell>
          <cell r="G109">
            <v>0</v>
          </cell>
          <cell r="K109">
            <v>0</v>
          </cell>
        </row>
        <row r="110">
          <cell r="A110">
            <v>0</v>
          </cell>
          <cell r="B110">
            <v>0</v>
          </cell>
          <cell r="C110">
            <v>0</v>
          </cell>
          <cell r="D110">
            <v>0</v>
          </cell>
          <cell r="E110">
            <v>0</v>
          </cell>
          <cell r="F110">
            <v>0</v>
          </cell>
          <cell r="G110">
            <v>0</v>
          </cell>
          <cell r="K110">
            <v>0</v>
          </cell>
        </row>
        <row r="111">
          <cell r="A111">
            <v>216</v>
          </cell>
          <cell r="B111" t="str">
            <v>Гастрин (Gastrin)</v>
          </cell>
          <cell r="C111">
            <v>0</v>
          </cell>
          <cell r="D111" t="str">
            <v>Сыворотка крови</v>
          </cell>
          <cell r="E111" t="str">
            <v>Кол</v>
          </cell>
          <cell r="F111" t="str">
            <v>до 4</v>
          </cell>
          <cell r="G111">
            <v>720</v>
          </cell>
          <cell r="H111">
            <v>321</v>
          </cell>
          <cell r="K111">
            <v>650</v>
          </cell>
        </row>
        <row r="112">
          <cell r="A112">
            <v>294</v>
          </cell>
          <cell r="B112" t="str">
            <v>Пепсиноген I (Pepsinogen I)</v>
          </cell>
          <cell r="C112">
            <v>0</v>
          </cell>
          <cell r="D112" t="str">
            <v>Сыворотка крови</v>
          </cell>
          <cell r="E112" t="str">
            <v>Кол</v>
          </cell>
          <cell r="F112" t="str">
            <v>до 8</v>
          </cell>
          <cell r="G112">
            <v>1025</v>
          </cell>
          <cell r="H112">
            <v>730</v>
          </cell>
          <cell r="K112">
            <v>930</v>
          </cell>
        </row>
        <row r="113">
          <cell r="A113">
            <v>295</v>
          </cell>
          <cell r="B113" t="str">
            <v>Пепсиноген II (Pepsinogen II)</v>
          </cell>
          <cell r="C113">
            <v>0</v>
          </cell>
          <cell r="D113" t="str">
            <v>Сыворотка крови</v>
          </cell>
          <cell r="E113" t="str">
            <v>Кол</v>
          </cell>
          <cell r="F113" t="str">
            <v>до 8</v>
          </cell>
          <cell r="G113">
            <v>1025</v>
          </cell>
          <cell r="H113">
            <v>730</v>
          </cell>
          <cell r="K113">
            <v>930</v>
          </cell>
        </row>
        <row r="114">
          <cell r="A114">
            <v>2111</v>
          </cell>
          <cell r="B114" t="str">
            <v>Пепсиногены I и II с расчетом соотношения (Пепсиноген I/Пепсиноген II) (Pepsinogen I/Pepsinogen II, PG1/PG2)</v>
          </cell>
          <cell r="C114">
            <v>0</v>
          </cell>
          <cell r="D114" t="str">
            <v>Сыворотка крови</v>
          </cell>
          <cell r="E114" t="str">
            <v>Кол</v>
          </cell>
          <cell r="F114" t="str">
            <v>до 8</v>
          </cell>
          <cell r="G114">
            <v>2110</v>
          </cell>
          <cell r="H114">
            <v>1540</v>
          </cell>
          <cell r="K114">
            <v>1900</v>
          </cell>
        </row>
        <row r="115">
          <cell r="A115" t="str">
            <v>ГАСТР</v>
          </cell>
          <cell r="B115" t="str">
            <v>Гастропанель (GastroPanel)</v>
          </cell>
          <cell r="C115">
            <v>0</v>
          </cell>
          <cell r="D115" t="str">
            <v>Плазма крови</v>
          </cell>
          <cell r="E115" t="str">
            <v>Кол., Описательный формат</v>
          </cell>
          <cell r="F115" t="str">
            <v>до 9</v>
          </cell>
          <cell r="G115">
            <v>3295</v>
          </cell>
          <cell r="H115">
            <v>1639.24</v>
          </cell>
          <cell r="K115">
            <v>3000</v>
          </cell>
        </row>
        <row r="116">
          <cell r="A116">
            <v>978</v>
          </cell>
          <cell r="B116" t="str">
            <v>Стимуляционная проба – Гастрин-17 (стимулированный) (Gastrin-17 Stimulation Test, Gastrin-17, G-17)</v>
          </cell>
          <cell r="C116">
            <v>0</v>
          </cell>
          <cell r="D116" t="str">
            <v>Плазма крови</v>
          </cell>
          <cell r="E116" t="str">
            <v>Кол., Описательный формат</v>
          </cell>
          <cell r="F116" t="str">
            <v>до 9</v>
          </cell>
          <cell r="G116">
            <v>1155</v>
          </cell>
          <cell r="H116">
            <v>536.41999999999996</v>
          </cell>
          <cell r="K116">
            <v>1039.5</v>
          </cell>
        </row>
        <row r="117">
          <cell r="A117" t="str">
            <v>4.8. Маркеры метаболизма костной ткани (Bone Metabolism)</v>
          </cell>
          <cell r="B117">
            <v>0</v>
          </cell>
          <cell r="C117">
            <v>0</v>
          </cell>
          <cell r="D117">
            <v>0</v>
          </cell>
          <cell r="E117">
            <v>0</v>
          </cell>
          <cell r="F117">
            <v>0</v>
          </cell>
          <cell r="G117">
            <v>0</v>
          </cell>
          <cell r="K117">
            <v>0</v>
          </cell>
        </row>
        <row r="118">
          <cell r="A118">
            <v>0</v>
          </cell>
          <cell r="B118">
            <v>0</v>
          </cell>
          <cell r="C118">
            <v>0</v>
          </cell>
          <cell r="D118">
            <v>0</v>
          </cell>
          <cell r="E118">
            <v>0</v>
          </cell>
          <cell r="F118">
            <v>0</v>
          </cell>
          <cell r="G118">
            <v>0</v>
          </cell>
          <cell r="K118">
            <v>0</v>
          </cell>
        </row>
        <row r="119">
          <cell r="A119">
            <v>146</v>
          </cell>
          <cell r="B119" t="str">
            <v>Остеокальцин (Костный Gla белок) (Оsteocalcin, N-Osteocalcin, Bone Gla Protein, BGP)</v>
          </cell>
          <cell r="C119">
            <v>0</v>
          </cell>
          <cell r="D119" t="str">
            <v>Сыворотка крови</v>
          </cell>
          <cell r="E119" t="str">
            <v>Кол</v>
          </cell>
          <cell r="F119" t="str">
            <v>до 3</v>
          </cell>
          <cell r="G119">
            <v>780</v>
          </cell>
          <cell r="H119">
            <v>326</v>
          </cell>
          <cell r="K119">
            <v>700</v>
          </cell>
        </row>
        <row r="120">
          <cell r="A120">
            <v>928</v>
          </cell>
          <cell r="B120" t="str">
            <v>25-OH витамин D общий (25-OH Vitamin D Total, 25(OH)D, 25-Hydroxycalciferol)</v>
          </cell>
          <cell r="C120">
            <v>0</v>
          </cell>
          <cell r="D120" t="str">
            <v>Сыворотка крови</v>
          </cell>
          <cell r="E120" t="str">
            <v>Кол</v>
          </cell>
          <cell r="F120">
            <v>1</v>
          </cell>
          <cell r="G120">
            <v>1905</v>
          </cell>
          <cell r="H120">
            <v>613</v>
          </cell>
          <cell r="K120">
            <v>1700</v>
          </cell>
        </row>
        <row r="121">
          <cell r="A121">
            <v>203</v>
          </cell>
          <cell r="B121" t="str">
            <v>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v>
          </cell>
          <cell r="C121">
            <v>0</v>
          </cell>
          <cell r="D121" t="str">
            <v>Плазма крови</v>
          </cell>
          <cell r="E121" t="str">
            <v>Кол</v>
          </cell>
          <cell r="F121" t="str">
            <v>до 4</v>
          </cell>
          <cell r="G121">
            <v>1005</v>
          </cell>
          <cell r="H121">
            <v>242</v>
          </cell>
          <cell r="K121">
            <v>910</v>
          </cell>
        </row>
        <row r="122">
          <cell r="A122">
            <v>204</v>
          </cell>
          <cell r="B122" t="str">
            <v>N-терминальный пропептид проколлагена 1 общий (Procollagen Type 1 N-terminal Propeptide, P1NP, Total)</v>
          </cell>
          <cell r="C122">
            <v>0</v>
          </cell>
          <cell r="D122" t="str">
            <v>Сыворотка крови</v>
          </cell>
          <cell r="E122" t="str">
            <v>Кол</v>
          </cell>
          <cell r="F122" t="str">
            <v>до 3</v>
          </cell>
          <cell r="G122">
            <v>1575</v>
          </cell>
          <cell r="H122">
            <v>475</v>
          </cell>
          <cell r="K122">
            <v>1420</v>
          </cell>
        </row>
        <row r="123">
          <cell r="A123">
            <v>147</v>
          </cell>
          <cell r="B123" t="str">
            <v>Дезоксипиридинолин (ДПИД) в моче (Deoxypyridinolinein, DPD, Urine)</v>
          </cell>
          <cell r="C123">
            <v>0</v>
          </cell>
          <cell r="D123" t="str">
            <v>Моча</v>
          </cell>
          <cell r="E123" t="str">
            <v>Кол</v>
          </cell>
          <cell r="F123" t="str">
            <v>до 3</v>
          </cell>
          <cell r="G123">
            <v>1455</v>
          </cell>
          <cell r="H123">
            <v>1020</v>
          </cell>
          <cell r="K123">
            <v>1309.5</v>
          </cell>
        </row>
        <row r="124">
          <cell r="A124" t="str">
            <v>4.10. Витамины (Vitamins)</v>
          </cell>
          <cell r="B124">
            <v>0</v>
          </cell>
          <cell r="C124">
            <v>0</v>
          </cell>
          <cell r="D124">
            <v>0</v>
          </cell>
          <cell r="E124">
            <v>0</v>
          </cell>
          <cell r="F124">
            <v>0</v>
          </cell>
          <cell r="G124">
            <v>0</v>
          </cell>
          <cell r="K124">
            <v>0</v>
          </cell>
        </row>
        <row r="125">
          <cell r="A125">
            <v>0</v>
          </cell>
          <cell r="B125">
            <v>0</v>
          </cell>
          <cell r="C125">
            <v>0</v>
          </cell>
          <cell r="D125">
            <v>0</v>
          </cell>
          <cell r="E125">
            <v>0</v>
          </cell>
          <cell r="F125">
            <v>0</v>
          </cell>
          <cell r="G125">
            <v>0</v>
          </cell>
          <cell r="K125">
            <v>0</v>
          </cell>
        </row>
        <row r="126">
          <cell r="A126">
            <v>117</v>
          </cell>
          <cell r="B126" t="str">
            <v>Витамин В12 (цианокобаламин, кобаламин) (Cobalamin)</v>
          </cell>
          <cell r="C126">
            <v>0</v>
          </cell>
          <cell r="D126" t="str">
            <v>Сыворотка крови</v>
          </cell>
          <cell r="E126" t="str">
            <v>Кол</v>
          </cell>
          <cell r="F126" t="str">
            <v>до 2</v>
          </cell>
          <cell r="G126">
            <v>730</v>
          </cell>
          <cell r="H126">
            <v>138</v>
          </cell>
          <cell r="K126">
            <v>650</v>
          </cell>
        </row>
        <row r="127">
          <cell r="A127">
            <v>118</v>
          </cell>
          <cell r="B127" t="str">
            <v>Фолиевая кислота  (Folic Acid)</v>
          </cell>
          <cell r="C127">
            <v>0</v>
          </cell>
          <cell r="D127" t="str">
            <v>Сыворотка крови</v>
          </cell>
          <cell r="E127" t="str">
            <v>Кол</v>
          </cell>
          <cell r="F127" t="str">
            <v>до 2</v>
          </cell>
          <cell r="G127">
            <v>1005</v>
          </cell>
          <cell r="H127">
            <v>550</v>
          </cell>
          <cell r="K127">
            <v>900</v>
          </cell>
        </row>
        <row r="128">
          <cell r="A128">
            <v>928</v>
          </cell>
          <cell r="B128" t="str">
            <v>25-OH витамин D общий (25-OH Vitamin D Total, 25(OH)D, 25-Hydroxycalciferol)</v>
          </cell>
          <cell r="C128">
            <v>0</v>
          </cell>
          <cell r="D128" t="str">
            <v>Сыворотка крови</v>
          </cell>
          <cell r="E128" t="str">
            <v>Кол</v>
          </cell>
          <cell r="F128">
            <v>1</v>
          </cell>
          <cell r="G128">
            <v>1905</v>
          </cell>
          <cell r="H128">
            <v>613</v>
          </cell>
          <cell r="K128">
            <v>1400</v>
          </cell>
        </row>
        <row r="129">
          <cell r="A129" t="str">
            <v>1317B12</v>
          </cell>
          <cell r="B129" t="str">
            <v>Активный витамин В12 (Голотранскобаламин, Active-B12, Holotranscobalamin)</v>
          </cell>
          <cell r="C129">
            <v>0</v>
          </cell>
          <cell r="D129" t="str">
            <v>Сыворотка крови</v>
          </cell>
          <cell r="E129" t="str">
            <v>Кол</v>
          </cell>
          <cell r="F129" t="str">
            <v>до 5</v>
          </cell>
          <cell r="G129">
            <v>1420</v>
          </cell>
          <cell r="H129">
            <v>240</v>
          </cell>
          <cell r="K129">
            <v>1200</v>
          </cell>
        </row>
        <row r="130">
          <cell r="A130">
            <v>877</v>
          </cell>
          <cell r="B130" t="str">
            <v>Витамин К1 в сыворотке (филлохинон)  (Vitamin K1, Phylloquinone, Serum)</v>
          </cell>
          <cell r="C130">
            <v>0</v>
          </cell>
          <cell r="D130" t="str">
            <v>Сыворотка крови</v>
          </cell>
          <cell r="E130" t="str">
            <v>Кол</v>
          </cell>
          <cell r="F130" t="str">
            <v>до 6</v>
          </cell>
          <cell r="G130">
            <v>2465</v>
          </cell>
          <cell r="H130">
            <v>976.06</v>
          </cell>
          <cell r="K130">
            <v>2000</v>
          </cell>
        </row>
        <row r="131">
          <cell r="A131">
            <v>931</v>
          </cell>
          <cell r="B131" t="str">
            <v>Витамин А в сыворотке (ретинол) (Vitamin A, Retinol, Serum)</v>
          </cell>
          <cell r="C131">
            <v>0</v>
          </cell>
          <cell r="D131" t="str">
            <v>Сыворотка крови</v>
          </cell>
          <cell r="E131" t="str">
            <v>Кол</v>
          </cell>
          <cell r="F131" t="str">
            <v>до 6</v>
          </cell>
          <cell r="G131">
            <v>2465</v>
          </cell>
          <cell r="H131">
            <v>976.06</v>
          </cell>
          <cell r="K131">
            <v>2000</v>
          </cell>
        </row>
        <row r="132">
          <cell r="A132">
            <v>932</v>
          </cell>
          <cell r="B132" t="str">
            <v>Витамин Е в сыворотке (альфа-токоферол) (Vitamin E, alpha-Tocopherol, Serum)</v>
          </cell>
          <cell r="C132">
            <v>0</v>
          </cell>
          <cell r="D132" t="str">
            <v>Сыворотка крови</v>
          </cell>
          <cell r="E132" t="str">
            <v>Кол</v>
          </cell>
          <cell r="F132" t="str">
            <v>до 6</v>
          </cell>
          <cell r="G132">
            <v>2465</v>
          </cell>
          <cell r="H132">
            <v>976.06</v>
          </cell>
          <cell r="K132">
            <v>2000</v>
          </cell>
        </row>
        <row r="133">
          <cell r="A133">
            <v>1581</v>
          </cell>
          <cell r="B133" t="str">
            <v>Омега-3 индекс (Omega-3 Index)</v>
          </cell>
          <cell r="C133">
            <v>0</v>
          </cell>
          <cell r="D133" t="str">
            <v>Кровь</v>
          </cell>
          <cell r="E133" t="str">
            <v>Кол</v>
          </cell>
          <cell r="F133" t="str">
            <v>до 6</v>
          </cell>
          <cell r="G133">
            <v>4920</v>
          </cell>
          <cell r="H133">
            <v>1925.06</v>
          </cell>
          <cell r="K133">
            <v>4400</v>
          </cell>
        </row>
        <row r="134">
          <cell r="A134">
            <v>1587</v>
          </cell>
          <cell r="B134" t="str">
            <v>Жирные кислоты, профиль: омега-3,-6,-9, плазма (Fatty acids panel, omega-3, -6, -9, plasma)</v>
          </cell>
          <cell r="C134">
            <v>0</v>
          </cell>
          <cell r="D134" t="str">
            <v>Плазма крови</v>
          </cell>
          <cell r="E134" t="str">
            <v>Кол</v>
          </cell>
          <cell r="F134" t="str">
            <v>до 6</v>
          </cell>
          <cell r="G134">
            <v>9450</v>
          </cell>
          <cell r="H134">
            <v>3680.06</v>
          </cell>
          <cell r="K134">
            <v>8500</v>
          </cell>
        </row>
        <row r="135">
          <cell r="A135">
            <v>1604</v>
          </cell>
          <cell r="B135" t="str">
            <v>Витамин В1 (тиамин)</v>
          </cell>
          <cell r="C135">
            <v>0</v>
          </cell>
          <cell r="D135" t="str">
            <v>Плазма крови</v>
          </cell>
          <cell r="E135" t="str">
            <v>Кол</v>
          </cell>
          <cell r="F135" t="str">
            <v>до 6</v>
          </cell>
          <cell r="G135">
            <v>2465</v>
          </cell>
          <cell r="H135">
            <v>976.06</v>
          </cell>
          <cell r="K135">
            <v>2000</v>
          </cell>
        </row>
        <row r="136">
          <cell r="A136">
            <v>1609</v>
          </cell>
          <cell r="B136" t="str">
            <v>Витамин В2 (рибофлавин)</v>
          </cell>
          <cell r="C136">
            <v>0</v>
          </cell>
          <cell r="D136" t="str">
            <v>Плазма крови</v>
          </cell>
          <cell r="E136" t="str">
            <v>Кол</v>
          </cell>
          <cell r="F136" t="str">
            <v>до 6</v>
          </cell>
          <cell r="G136">
            <v>2465</v>
          </cell>
          <cell r="H136">
            <v>976.06</v>
          </cell>
          <cell r="K136">
            <v>2000</v>
          </cell>
        </row>
        <row r="137">
          <cell r="A137">
            <v>1610</v>
          </cell>
          <cell r="B137" t="str">
            <v>Витамин В3 (никотинамид)</v>
          </cell>
          <cell r="C137">
            <v>0</v>
          </cell>
          <cell r="D137" t="str">
            <v>Плазма крови</v>
          </cell>
          <cell r="E137" t="str">
            <v>Кол</v>
          </cell>
          <cell r="F137" t="str">
            <v>до 6</v>
          </cell>
          <cell r="G137">
            <v>2465</v>
          </cell>
          <cell r="H137">
            <v>976.06</v>
          </cell>
          <cell r="K137">
            <v>2000</v>
          </cell>
        </row>
        <row r="138">
          <cell r="A138">
            <v>1608</v>
          </cell>
          <cell r="B138" t="str">
            <v>Витамин В5 (пантотеновая кислота)</v>
          </cell>
          <cell r="C138">
            <v>0</v>
          </cell>
          <cell r="D138" t="str">
            <v>Плазма крови</v>
          </cell>
          <cell r="E138" t="str">
            <v>Кол</v>
          </cell>
          <cell r="F138" t="str">
            <v>до 6</v>
          </cell>
          <cell r="G138">
            <v>2465</v>
          </cell>
          <cell r="H138">
            <v>976.06</v>
          </cell>
          <cell r="K138">
            <v>2000</v>
          </cell>
        </row>
        <row r="139">
          <cell r="A139">
            <v>1605</v>
          </cell>
          <cell r="B139" t="str">
            <v>Витамин В6 (пиридоксальфосфат)</v>
          </cell>
          <cell r="C139">
            <v>0</v>
          </cell>
          <cell r="D139" t="str">
            <v>Плазма крови</v>
          </cell>
          <cell r="E139" t="str">
            <v>Кол</v>
          </cell>
          <cell r="F139" t="str">
            <v>до 6</v>
          </cell>
          <cell r="G139">
            <v>2465</v>
          </cell>
          <cell r="H139">
            <v>976.06</v>
          </cell>
          <cell r="K139">
            <v>2000</v>
          </cell>
        </row>
        <row r="140">
          <cell r="A140">
            <v>1611</v>
          </cell>
          <cell r="B140" t="str">
            <v>Витамин В7, Н (биотин)</v>
          </cell>
          <cell r="C140">
            <v>0</v>
          </cell>
          <cell r="D140" t="str">
            <v>Плазма крови</v>
          </cell>
          <cell r="E140" t="str">
            <v>Кол</v>
          </cell>
          <cell r="F140" t="str">
            <v>до 6</v>
          </cell>
          <cell r="G140">
            <v>2465</v>
          </cell>
          <cell r="H140">
            <v>976.06</v>
          </cell>
          <cell r="K140">
            <v>2000</v>
          </cell>
        </row>
        <row r="141">
          <cell r="A141">
            <v>1606</v>
          </cell>
          <cell r="B141" t="str">
            <v>Витамин С (аскорбиновая кислота)</v>
          </cell>
          <cell r="C141">
            <v>0</v>
          </cell>
          <cell r="D141" t="str">
            <v>Плазма крови</v>
          </cell>
          <cell r="E141" t="str">
            <v>Кол</v>
          </cell>
          <cell r="F141" t="str">
            <v>до 6</v>
          </cell>
          <cell r="G141">
            <v>2465</v>
          </cell>
          <cell r="H141">
            <v>976.06</v>
          </cell>
          <cell r="K141">
            <v>2000</v>
          </cell>
        </row>
        <row r="142">
          <cell r="A142">
            <v>1614</v>
          </cell>
          <cell r="B142" t="str">
            <v>Ретинил пальмитат</v>
          </cell>
          <cell r="C142">
            <v>0</v>
          </cell>
          <cell r="D142" t="str">
            <v>Сыворотка крови</v>
          </cell>
          <cell r="E142" t="str">
            <v>Кол</v>
          </cell>
          <cell r="F142" t="str">
            <v>до 6</v>
          </cell>
          <cell r="G142">
            <v>2465</v>
          </cell>
          <cell r="H142">
            <v>976.06</v>
          </cell>
          <cell r="K142">
            <v>2000</v>
          </cell>
        </row>
        <row r="143">
          <cell r="A143">
            <v>1615</v>
          </cell>
          <cell r="B143" t="str">
            <v>Бета-каротин</v>
          </cell>
          <cell r="C143">
            <v>0</v>
          </cell>
          <cell r="D143" t="str">
            <v>Сыворотка крови</v>
          </cell>
          <cell r="E143" t="str">
            <v>Кол</v>
          </cell>
          <cell r="F143" t="str">
            <v>до 6</v>
          </cell>
          <cell r="G143">
            <v>2465</v>
          </cell>
          <cell r="H143">
            <v>976.06</v>
          </cell>
          <cell r="K143">
            <v>2000</v>
          </cell>
        </row>
        <row r="144">
          <cell r="A144">
            <v>1603</v>
          </cell>
          <cell r="B144" t="str">
            <v>1,25-дигидроксивитамин D3 (1,25-dihydroxivitamin D3)</v>
          </cell>
          <cell r="C144">
            <v>0</v>
          </cell>
          <cell r="D144" t="str">
            <v>Сыворотка крови</v>
          </cell>
          <cell r="E144" t="str">
            <v>Кол</v>
          </cell>
          <cell r="F144" t="str">
            <v>до 6</v>
          </cell>
          <cell r="G144">
            <v>2505</v>
          </cell>
          <cell r="H144">
            <v>976.06</v>
          </cell>
          <cell r="K144">
            <v>2000</v>
          </cell>
        </row>
        <row r="145">
          <cell r="A145">
            <v>1616</v>
          </cell>
          <cell r="B145" t="str">
            <v>Витамин 25(OH)D2 и 25(OH)D3, раздельное определение (ВЭЖХ - МС/МС)</v>
          </cell>
          <cell r="C145">
            <v>0</v>
          </cell>
          <cell r="D145" t="str">
            <v>Сыворотка крови</v>
          </cell>
          <cell r="E145" t="str">
            <v>Кол</v>
          </cell>
          <cell r="F145" t="str">
            <v>до 6</v>
          </cell>
          <cell r="G145">
            <v>6905</v>
          </cell>
          <cell r="H145">
            <v>1735.06</v>
          </cell>
          <cell r="K145">
            <v>3000</v>
          </cell>
        </row>
        <row r="146">
          <cell r="A146">
            <v>1827</v>
          </cell>
          <cell r="B146" t="str">
            <v>Жиро- и водорастворимые витамины</v>
          </cell>
          <cell r="C146">
            <v>0</v>
          </cell>
          <cell r="D146" t="str">
            <v>Плазма крови; Сыворотка крови</v>
          </cell>
          <cell r="E146" t="str">
            <v>Кол</v>
          </cell>
          <cell r="F146" t="str">
            <v>до 6</v>
          </cell>
          <cell r="G146">
            <v>20015</v>
          </cell>
          <cell r="H146">
            <v>9087.1200000000008</v>
          </cell>
          <cell r="K146">
            <v>18000</v>
          </cell>
        </row>
        <row r="147">
          <cell r="A147">
            <v>1828</v>
          </cell>
          <cell r="B147" t="str">
            <v>Жирорастворимые витамины</v>
          </cell>
          <cell r="C147">
            <v>0</v>
          </cell>
          <cell r="D147" t="str">
            <v>Сыворотка крови</v>
          </cell>
          <cell r="E147" t="str">
            <v>Кол</v>
          </cell>
          <cell r="F147" t="str">
            <v>до 6</v>
          </cell>
          <cell r="G147">
            <v>6965</v>
          </cell>
          <cell r="H147">
            <v>3113.06</v>
          </cell>
          <cell r="K147">
            <v>6200</v>
          </cell>
        </row>
        <row r="148">
          <cell r="A148">
            <v>1829</v>
          </cell>
          <cell r="B148" t="str">
            <v>Водорастворимые витамины</v>
          </cell>
          <cell r="C148">
            <v>0</v>
          </cell>
          <cell r="D148" t="str">
            <v>Плазма крови; Сыворотка крови</v>
          </cell>
          <cell r="E148" t="str">
            <v>Кол</v>
          </cell>
          <cell r="F148" t="str">
            <v>до 6</v>
          </cell>
          <cell r="G148">
            <v>13070</v>
          </cell>
          <cell r="H148">
            <v>6953.12</v>
          </cell>
          <cell r="K148">
            <v>11800</v>
          </cell>
        </row>
        <row r="149">
          <cell r="A149">
            <v>1830</v>
          </cell>
          <cell r="B149" t="str">
            <v>Нейротропные витамины</v>
          </cell>
          <cell r="C149">
            <v>0</v>
          </cell>
          <cell r="D149" t="str">
            <v>Плазма крови; Сыворотка крови</v>
          </cell>
          <cell r="E149" t="str">
            <v>Кол</v>
          </cell>
          <cell r="F149" t="str">
            <v>до 6</v>
          </cell>
          <cell r="G149">
            <v>4390</v>
          </cell>
          <cell r="H149">
            <v>2028.12</v>
          </cell>
          <cell r="K149">
            <v>4000</v>
          </cell>
        </row>
        <row r="150">
          <cell r="A150" t="str">
            <v>4.11. Неорганические вещества (Inorganic Matters)</v>
          </cell>
          <cell r="B150">
            <v>0</v>
          </cell>
          <cell r="C150">
            <v>0</v>
          </cell>
          <cell r="D150">
            <v>0</v>
          </cell>
          <cell r="E150">
            <v>0</v>
          </cell>
          <cell r="F150">
            <v>0</v>
          </cell>
          <cell r="G150">
            <v>0</v>
          </cell>
          <cell r="K150">
            <v>0</v>
          </cell>
        </row>
        <row r="151">
          <cell r="A151" t="str">
            <v>* необходим заказ дополнительных тестов</v>
          </cell>
          <cell r="B151">
            <v>0</v>
          </cell>
          <cell r="C151">
            <v>0</v>
          </cell>
          <cell r="D151">
            <v>0</v>
          </cell>
          <cell r="E151">
            <v>0</v>
          </cell>
          <cell r="F151">
            <v>0</v>
          </cell>
          <cell r="G151">
            <v>0</v>
          </cell>
          <cell r="K151">
            <v>0</v>
          </cell>
        </row>
        <row r="152">
          <cell r="A152">
            <v>39</v>
          </cell>
          <cell r="B152" t="str">
            <v>Калий/Натрий/Хлор в сыворотке крови (К+/Potassium, Na+/Sodium, Сl-/Chloride, Serum)</v>
          </cell>
          <cell r="C152">
            <v>0</v>
          </cell>
          <cell r="D152" t="str">
            <v>Сыворотка крови</v>
          </cell>
          <cell r="E152" t="str">
            <v>Кол</v>
          </cell>
          <cell r="F152">
            <v>1</v>
          </cell>
          <cell r="G152">
            <v>285</v>
          </cell>
          <cell r="H152">
            <v>47</v>
          </cell>
          <cell r="K152">
            <v>260</v>
          </cell>
        </row>
        <row r="153">
          <cell r="A153">
            <v>37</v>
          </cell>
          <cell r="B153" t="str">
            <v>Кальций общий (Ca) (Calcium Total)</v>
          </cell>
          <cell r="C153">
            <v>0</v>
          </cell>
          <cell r="D153" t="str">
            <v>Сыворотка крови</v>
          </cell>
          <cell r="E153" t="str">
            <v>Кол</v>
          </cell>
          <cell r="F153">
            <v>1</v>
          </cell>
          <cell r="G153">
            <v>215</v>
          </cell>
          <cell r="H153">
            <v>35</v>
          </cell>
          <cell r="K153">
            <v>150</v>
          </cell>
        </row>
        <row r="154">
          <cell r="A154">
            <v>165</v>
          </cell>
          <cell r="B154" t="str">
            <v>Кальций ионизированный (Ca2+, cвободный кальций) (Ionized Calcium, Free Calcium)</v>
          </cell>
          <cell r="C154">
            <v>0</v>
          </cell>
          <cell r="D154" t="str">
            <v>Сыворотка крови</v>
          </cell>
          <cell r="E154" t="str">
            <v>Кол</v>
          </cell>
          <cell r="F154" t="str">
            <v>до 4</v>
          </cell>
          <cell r="G154">
            <v>420</v>
          </cell>
          <cell r="H154">
            <v>120</v>
          </cell>
          <cell r="K154">
            <v>380</v>
          </cell>
        </row>
        <row r="155">
          <cell r="A155">
            <v>40</v>
          </cell>
          <cell r="B155" t="str">
            <v>Магний (Мg) в сыворотке крови  (Magnesium (Mg), Serum)</v>
          </cell>
          <cell r="C155">
            <v>0</v>
          </cell>
          <cell r="D155" t="str">
            <v>Сыворотка крови</v>
          </cell>
          <cell r="E155" t="str">
            <v>Кол</v>
          </cell>
          <cell r="F155">
            <v>1</v>
          </cell>
          <cell r="G155">
            <v>255</v>
          </cell>
          <cell r="H155">
            <v>120</v>
          </cell>
          <cell r="K155">
            <v>229.5</v>
          </cell>
        </row>
        <row r="156">
          <cell r="A156">
            <v>41</v>
          </cell>
          <cell r="B156" t="str">
            <v>Фосфор неорганический (P) (Phosphorus (P))</v>
          </cell>
          <cell r="C156">
            <v>0</v>
          </cell>
          <cell r="D156" t="str">
            <v>Сыворотка крови</v>
          </cell>
          <cell r="E156" t="str">
            <v>Кол</v>
          </cell>
          <cell r="F156">
            <v>1</v>
          </cell>
          <cell r="G156">
            <v>215</v>
          </cell>
          <cell r="H156">
            <v>30</v>
          </cell>
          <cell r="K156">
            <v>150</v>
          </cell>
        </row>
        <row r="157">
          <cell r="A157">
            <v>48</v>
          </cell>
          <cell r="B157" t="str">
            <v>Железо (Fe) в сыворотке крови  (Iron (Fe), Serum)</v>
          </cell>
          <cell r="C157">
            <v>0</v>
          </cell>
          <cell r="D157" t="str">
            <v>Сыворотка крови</v>
          </cell>
          <cell r="E157" t="str">
            <v>Кол</v>
          </cell>
          <cell r="F157">
            <v>1</v>
          </cell>
          <cell r="G157">
            <v>215</v>
          </cell>
          <cell r="H157">
            <v>40</v>
          </cell>
          <cell r="K157">
            <v>150</v>
          </cell>
        </row>
        <row r="158">
          <cell r="A158">
            <v>49</v>
          </cell>
          <cell r="B158" t="str">
            <v>Латентная (ненасыщенная) железосвязывающая способность сыворотки крови (ЛЖСС, НЖСС) (Unsaturated Iron Binding Capacity, UIBC)</v>
          </cell>
          <cell r="C158">
            <v>0</v>
          </cell>
          <cell r="D158" t="str">
            <v>Сыворотка крови</v>
          </cell>
          <cell r="E158" t="str">
            <v>Кол</v>
          </cell>
          <cell r="F158" t="str">
            <v>до 2</v>
          </cell>
          <cell r="G158">
            <v>215</v>
          </cell>
          <cell r="H158">
            <v>160</v>
          </cell>
          <cell r="K158">
            <v>200</v>
          </cell>
        </row>
        <row r="159">
          <cell r="A159" t="str">
            <v>4.12. Специфические белки (Specific proteins)</v>
          </cell>
          <cell r="B159">
            <v>0</v>
          </cell>
          <cell r="C159">
            <v>0</v>
          </cell>
          <cell r="D159">
            <v>0</v>
          </cell>
          <cell r="E159">
            <v>0</v>
          </cell>
          <cell r="F159">
            <v>0</v>
          </cell>
          <cell r="G159">
            <v>0</v>
          </cell>
          <cell r="K159">
            <v>0</v>
          </cell>
        </row>
        <row r="160">
          <cell r="A160">
            <v>0</v>
          </cell>
          <cell r="B160">
            <v>0</v>
          </cell>
          <cell r="C160">
            <v>0</v>
          </cell>
          <cell r="D160">
            <v>0</v>
          </cell>
          <cell r="E160">
            <v>0</v>
          </cell>
          <cell r="F160">
            <v>0</v>
          </cell>
          <cell r="G160">
            <v>0</v>
          </cell>
          <cell r="K160">
            <v>0</v>
          </cell>
        </row>
        <row r="161">
          <cell r="A161">
            <v>42</v>
          </cell>
          <cell r="B161" t="str">
            <v>Антистрептолизин-О (АСЛ-О, АСЛО) (Antistreptolysin-O, ASO)</v>
          </cell>
          <cell r="C161">
            <v>0</v>
          </cell>
          <cell r="D161" t="str">
            <v>Сыворотка крови</v>
          </cell>
          <cell r="E161" t="str">
            <v>Кол</v>
          </cell>
          <cell r="F161">
            <v>1</v>
          </cell>
          <cell r="G161">
            <v>395</v>
          </cell>
          <cell r="H161">
            <v>220</v>
          </cell>
          <cell r="K161">
            <v>360</v>
          </cell>
        </row>
        <row r="162">
          <cell r="A162">
            <v>43</v>
          </cell>
          <cell r="B162" t="str">
            <v>С-реактивный белок (СРБ) (C-Reactive Protein, CRP)</v>
          </cell>
          <cell r="C162">
            <v>0</v>
          </cell>
          <cell r="D162" t="str">
            <v>Сыворотка крови</v>
          </cell>
          <cell r="E162" t="str">
            <v>Кол</v>
          </cell>
          <cell r="F162">
            <v>1</v>
          </cell>
          <cell r="G162">
            <v>365</v>
          </cell>
          <cell r="H162">
            <v>190</v>
          </cell>
          <cell r="K162">
            <v>330</v>
          </cell>
        </row>
        <row r="163">
          <cell r="A163">
            <v>1643</v>
          </cell>
          <cell r="B163" t="str">
            <v>Высокочувствительный С-реактивный белок (кардио)</v>
          </cell>
          <cell r="C163">
            <v>0</v>
          </cell>
          <cell r="D163" t="str">
            <v>Сыворотка крови</v>
          </cell>
          <cell r="E163" t="str">
            <v>Кол</v>
          </cell>
          <cell r="F163" t="str">
            <v>до 3</v>
          </cell>
          <cell r="G163">
            <v>605</v>
          </cell>
          <cell r="H163">
            <v>390</v>
          </cell>
          <cell r="K163">
            <v>550</v>
          </cell>
        </row>
        <row r="164">
          <cell r="A164">
            <v>44</v>
          </cell>
          <cell r="B164" t="str">
            <v>Ревматоидный фактор (РФ) (Rheumatoid Factor, RF)</v>
          </cell>
          <cell r="C164">
            <v>0</v>
          </cell>
          <cell r="D164" t="str">
            <v>Сыворотка крови</v>
          </cell>
          <cell r="E164" t="str">
            <v>Кол</v>
          </cell>
          <cell r="F164">
            <v>1</v>
          </cell>
          <cell r="G164">
            <v>395</v>
          </cell>
          <cell r="H164">
            <v>220</v>
          </cell>
          <cell r="K164">
            <v>360</v>
          </cell>
        </row>
        <row r="165">
          <cell r="A165">
            <v>840</v>
          </cell>
          <cell r="B165" t="str">
            <v>Церулоплазмин (Ceruloplasmin)</v>
          </cell>
          <cell r="C165">
            <v>0</v>
          </cell>
          <cell r="D165" t="str">
            <v>Сыворотка крови</v>
          </cell>
          <cell r="E165" t="str">
            <v>Кол</v>
          </cell>
          <cell r="F165" t="str">
            <v>до 3</v>
          </cell>
          <cell r="G165">
            <v>680</v>
          </cell>
          <cell r="H165">
            <v>470</v>
          </cell>
          <cell r="K165">
            <v>610</v>
          </cell>
        </row>
        <row r="166">
          <cell r="A166">
            <v>841</v>
          </cell>
          <cell r="B166" t="str">
            <v>Гаптоглобин (Haptoglobin)</v>
          </cell>
          <cell r="C166">
            <v>0</v>
          </cell>
          <cell r="D166" t="str">
            <v>Сыворотка крови</v>
          </cell>
          <cell r="E166" t="str">
            <v>Кол</v>
          </cell>
          <cell r="F166" t="str">
            <v>до 3</v>
          </cell>
          <cell r="G166">
            <v>670</v>
          </cell>
          <cell r="H166">
            <v>470</v>
          </cell>
          <cell r="K166">
            <v>600</v>
          </cell>
        </row>
        <row r="167">
          <cell r="A167">
            <v>1210</v>
          </cell>
          <cell r="B167" t="str">
            <v>Альфа-2-макроглобулин (Alpha-2-Macroglobulin, α2-Macroglobulin, A2M)</v>
          </cell>
          <cell r="C167">
            <v>0</v>
          </cell>
          <cell r="D167" t="str">
            <v>Сыворотка крови</v>
          </cell>
          <cell r="E167" t="str">
            <v>Кол</v>
          </cell>
          <cell r="F167" t="str">
            <v>до 3</v>
          </cell>
          <cell r="G167">
            <v>530</v>
          </cell>
          <cell r="H167">
            <v>256</v>
          </cell>
          <cell r="K167">
            <v>500</v>
          </cell>
        </row>
        <row r="168">
          <cell r="A168" t="str">
            <v>1200A1AT</v>
          </cell>
          <cell r="B168" t="str">
            <v>Альфа-1-антитрипсин (А1АТ), концентрация  (Alpha-1-Antitrypsin, A1AT, AAT, Concentration)</v>
          </cell>
          <cell r="C168">
            <v>0</v>
          </cell>
          <cell r="D168" t="str">
            <v>Сыворотка крови</v>
          </cell>
          <cell r="E168" t="str">
            <v>Кол</v>
          </cell>
          <cell r="F168" t="str">
            <v>до 10</v>
          </cell>
          <cell r="G168">
            <v>1430</v>
          </cell>
          <cell r="H168">
            <v>900</v>
          </cell>
          <cell r="K168">
            <v>1560</v>
          </cell>
        </row>
        <row r="169">
          <cell r="A169" t="str">
            <v>832A1A</v>
          </cell>
          <cell r="B169" t="str">
            <v>Альфа-1-антитрипсин (А1АТ), фенотипирование (Alpha-1-Antitrypsin, A1AT, AAT, Phenotyping)</v>
          </cell>
          <cell r="C169">
            <v>0</v>
          </cell>
          <cell r="D169" t="str">
            <v>Кровь</v>
          </cell>
          <cell r="E169" t="str">
            <v>Кач</v>
          </cell>
          <cell r="F169" t="str">
            <v>до 16</v>
          </cell>
          <cell r="G169">
            <v>2670</v>
          </cell>
          <cell r="H169">
            <v>1680</v>
          </cell>
          <cell r="K169">
            <v>2400</v>
          </cell>
        </row>
        <row r="170">
          <cell r="A170">
            <v>50</v>
          </cell>
          <cell r="B170" t="str">
            <v>Трансферрин (Сидерофилин) (Transferrin)</v>
          </cell>
          <cell r="C170">
            <v>0</v>
          </cell>
          <cell r="D170" t="str">
            <v>Сыворотка крови</v>
          </cell>
          <cell r="E170" t="str">
            <v>Кол</v>
          </cell>
          <cell r="F170" t="str">
            <v>до 3</v>
          </cell>
          <cell r="G170">
            <v>505</v>
          </cell>
          <cell r="H170">
            <v>128</v>
          </cell>
          <cell r="K170">
            <v>450</v>
          </cell>
        </row>
        <row r="171">
          <cell r="A171">
            <v>51</v>
          </cell>
          <cell r="B171" t="str">
            <v>Ферритин (Ferritin)</v>
          </cell>
          <cell r="C171">
            <v>0</v>
          </cell>
          <cell r="D171" t="str">
            <v>Сыворотка крови</v>
          </cell>
          <cell r="E171" t="str">
            <v>Кол</v>
          </cell>
          <cell r="F171" t="str">
            <v>до 2</v>
          </cell>
          <cell r="G171">
            <v>540</v>
          </cell>
          <cell r="H171">
            <v>184</v>
          </cell>
          <cell r="K171">
            <v>480</v>
          </cell>
        </row>
        <row r="172">
          <cell r="A172">
            <v>21</v>
          </cell>
          <cell r="B172" t="str">
            <v>Миоглобин (Myoglobin)</v>
          </cell>
          <cell r="C172">
            <v>0</v>
          </cell>
          <cell r="D172" t="str">
            <v>Сыворотка крови</v>
          </cell>
          <cell r="E172" t="str">
            <v>Кол</v>
          </cell>
          <cell r="F172" t="str">
            <v>до 3</v>
          </cell>
          <cell r="G172">
            <v>1025</v>
          </cell>
          <cell r="H172">
            <v>570</v>
          </cell>
          <cell r="K172">
            <v>930</v>
          </cell>
        </row>
        <row r="173">
          <cell r="A173">
            <v>1631</v>
          </cell>
          <cell r="B173" t="str">
            <v>Натрийуретического гормона (В-типа) N-концевой пропептид (NT-proBNP, N-Terminal Pro-brain Natriuretic Peptide, Pro-B-Type Natriuretic Peptide)</v>
          </cell>
          <cell r="C173">
            <v>0</v>
          </cell>
          <cell r="D173" t="str">
            <v>Сыворотка крови</v>
          </cell>
          <cell r="E173" t="str">
            <v>Кол</v>
          </cell>
          <cell r="F173" t="str">
            <v>до 3</v>
          </cell>
          <cell r="G173">
            <v>2940</v>
          </cell>
          <cell r="H173">
            <v>972</v>
          </cell>
          <cell r="K173">
            <v>2650</v>
          </cell>
        </row>
        <row r="174">
          <cell r="A174">
            <v>157</v>
          </cell>
          <cell r="B174" t="str">
            <v>Тропонин-I (Troponin-I)</v>
          </cell>
          <cell r="C174">
            <v>0</v>
          </cell>
          <cell r="D174" t="str">
            <v>Сыворотка крови</v>
          </cell>
          <cell r="E174" t="str">
            <v>Кол</v>
          </cell>
          <cell r="F174" t="str">
            <v>до 3</v>
          </cell>
          <cell r="G174">
            <v>660</v>
          </cell>
          <cell r="H174">
            <v>550</v>
          </cell>
          <cell r="K174">
            <v>600</v>
          </cell>
        </row>
        <row r="175">
          <cell r="A175">
            <v>838</v>
          </cell>
          <cell r="B175" t="str">
            <v>Карбогидрат-дефицитный трансферрин (Carbohydrate-Deficient Trancferrin, CDT)</v>
          </cell>
          <cell r="C175">
            <v>0</v>
          </cell>
          <cell r="D175" t="str">
            <v>Сыворотка крови</v>
          </cell>
          <cell r="E175" t="str">
            <v>Кол</v>
          </cell>
          <cell r="F175" t="str">
            <v>до 3</v>
          </cell>
          <cell r="G175">
            <v>3235</v>
          </cell>
          <cell r="H175">
            <v>1408.5000000000002</v>
          </cell>
          <cell r="K175">
            <v>3000</v>
          </cell>
        </row>
        <row r="176">
          <cell r="A176">
            <v>839</v>
          </cell>
          <cell r="B176" t="str">
            <v>Карбогидрат -дефицитный трансферрин с электрофореграммой (Carbohydrate-Deficient Transferrin with results on an electrophoregram (CDT))</v>
          </cell>
          <cell r="C176">
            <v>0</v>
          </cell>
          <cell r="D176" t="str">
            <v>Сыворотка крови</v>
          </cell>
          <cell r="E176" t="str">
            <v>Кол</v>
          </cell>
          <cell r="F176" t="str">
            <v>до 3</v>
          </cell>
          <cell r="G176">
            <v>3480</v>
          </cell>
          <cell r="H176">
            <v>1408.5000000000002</v>
          </cell>
          <cell r="K176">
            <v>3150</v>
          </cell>
        </row>
        <row r="177">
          <cell r="A177">
            <v>1566</v>
          </cell>
          <cell r="B177" t="str">
            <v>Гепсидин 25 (биоактивный) (Hepcidin 25, bioactive)</v>
          </cell>
          <cell r="C177">
            <v>0</v>
          </cell>
          <cell r="D177" t="str">
            <v>Сыворотка крови</v>
          </cell>
          <cell r="E177" t="str">
            <v>Кол</v>
          </cell>
          <cell r="F177" t="str">
            <v>до 6</v>
          </cell>
          <cell r="G177">
            <v>6760</v>
          </cell>
          <cell r="H177">
            <v>3023.86</v>
          </cell>
          <cell r="K177">
            <v>6000</v>
          </cell>
        </row>
        <row r="178">
          <cell r="A178" t="str">
            <v>1595STFR</v>
          </cell>
          <cell r="B178" t="str">
            <v>Растворимые рецепторы трансферрина (рТФР, Soluble Transferrin Receptor, sTfR)</v>
          </cell>
          <cell r="C178">
            <v>0</v>
          </cell>
          <cell r="D178" t="str">
            <v>Сыворотка крови</v>
          </cell>
          <cell r="E178" t="str">
            <v>Кол</v>
          </cell>
          <cell r="F178" t="str">
            <v>до 7</v>
          </cell>
          <cell r="G178">
            <v>1925</v>
          </cell>
          <cell r="H178">
            <v>1030</v>
          </cell>
          <cell r="K178">
            <v>1700</v>
          </cell>
        </row>
        <row r="179">
          <cell r="A179">
            <v>1700</v>
          </cell>
          <cell r="B179" t="str">
            <v>Прокальцитонин (Procalcitonin)</v>
          </cell>
          <cell r="C179">
            <v>0</v>
          </cell>
          <cell r="D179" t="str">
            <v>Сыворотка крови</v>
          </cell>
          <cell r="E179" t="str">
            <v>Кол</v>
          </cell>
          <cell r="F179" t="str">
            <v>до 3</v>
          </cell>
          <cell r="G179">
            <v>4170</v>
          </cell>
          <cell r="H179">
            <v>749</v>
          </cell>
          <cell r="K179">
            <v>3750</v>
          </cell>
        </row>
        <row r="180">
          <cell r="A180" t="str">
            <v>4.13. Онкомаркеры (Tumor Markers)</v>
          </cell>
          <cell r="B180">
            <v>0</v>
          </cell>
          <cell r="C180">
            <v>0</v>
          </cell>
          <cell r="D180">
            <v>0</v>
          </cell>
          <cell r="E180">
            <v>0</v>
          </cell>
          <cell r="F180">
            <v>0</v>
          </cell>
          <cell r="G180">
            <v>0</v>
          </cell>
          <cell r="K180">
            <v>0</v>
          </cell>
        </row>
        <row r="181">
          <cell r="A181" t="str">
            <v>* необходим заказ дополнительных тестов</v>
          </cell>
          <cell r="B181">
            <v>0</v>
          </cell>
          <cell r="C181">
            <v>0</v>
          </cell>
          <cell r="D181">
            <v>0</v>
          </cell>
          <cell r="E181">
            <v>0</v>
          </cell>
          <cell r="F181">
            <v>0</v>
          </cell>
          <cell r="G181">
            <v>0</v>
          </cell>
          <cell r="K181">
            <v>0</v>
          </cell>
        </row>
        <row r="182">
          <cell r="A182">
            <v>103</v>
          </cell>
          <cell r="B182" t="str">
            <v>ПСА общий (Простатический специфический антиген общий) (Prostate-Specific Antigen Total, PSA Total)</v>
          </cell>
          <cell r="C182">
            <v>0</v>
          </cell>
          <cell r="D182" t="str">
            <v>Сыворотка крови</v>
          </cell>
          <cell r="E182" t="str">
            <v>Кол</v>
          </cell>
          <cell r="F182">
            <v>1</v>
          </cell>
          <cell r="G182">
            <v>505</v>
          </cell>
          <cell r="H182">
            <v>148</v>
          </cell>
          <cell r="K182">
            <v>454.5</v>
          </cell>
        </row>
        <row r="183">
          <cell r="A183" t="str">
            <v>ОБС69</v>
          </cell>
          <cell r="B183" t="str">
            <v>Онкориск мужской: предстательная железа (Male oncologic risk: prostate)</v>
          </cell>
          <cell r="C183">
            <v>0</v>
          </cell>
          <cell r="D183" t="str">
            <v>Сыворотка крови</v>
          </cell>
          <cell r="E183" t="str">
            <v>Кол</v>
          </cell>
          <cell r="F183">
            <v>1</v>
          </cell>
          <cell r="G183">
            <v>1005</v>
          </cell>
          <cell r="H183" t="e">
            <v>#N/A</v>
          </cell>
          <cell r="K183">
            <v>950</v>
          </cell>
        </row>
        <row r="184">
          <cell r="A184">
            <v>2113</v>
          </cell>
          <cell r="B184" t="str">
            <v>Оценка здоровья простаты (ПСА общ., ПСА св., -2proPSA, phi)</v>
          </cell>
          <cell r="C184">
            <v>0</v>
          </cell>
          <cell r="D184" t="str">
            <v>Сыворотка крови</v>
          </cell>
          <cell r="E184" t="str">
            <v>Кол</v>
          </cell>
          <cell r="F184">
            <v>1</v>
          </cell>
          <cell r="G184">
            <v>3450</v>
          </cell>
          <cell r="H184">
            <v>1193</v>
          </cell>
          <cell r="K184">
            <v>3100</v>
          </cell>
        </row>
        <row r="185">
          <cell r="A185">
            <v>171</v>
          </cell>
          <cell r="B185" t="str">
            <v>Кальцитонин (Calcitonin)</v>
          </cell>
          <cell r="C185">
            <v>0</v>
          </cell>
          <cell r="D185" t="str">
            <v>Сыворотка крови</v>
          </cell>
          <cell r="E185" t="str">
            <v>Кол</v>
          </cell>
          <cell r="F185">
            <v>1</v>
          </cell>
          <cell r="G185">
            <v>995</v>
          </cell>
          <cell r="H185">
            <v>272</v>
          </cell>
          <cell r="K185">
            <v>900</v>
          </cell>
        </row>
        <row r="186">
          <cell r="A186">
            <v>92</v>
          </cell>
          <cell r="B186" t="str">
            <v>Альфа-фетопротеин (АФП) (α-Fetoprotein, AFP)</v>
          </cell>
          <cell r="C186">
            <v>0</v>
          </cell>
          <cell r="D186" t="str">
            <v>Сыворотка крови</v>
          </cell>
          <cell r="E186" t="str">
            <v>Кол</v>
          </cell>
          <cell r="F186">
            <v>1</v>
          </cell>
          <cell r="G186">
            <v>405</v>
          </cell>
          <cell r="H186">
            <v>164</v>
          </cell>
          <cell r="K186">
            <v>370</v>
          </cell>
        </row>
        <row r="187">
          <cell r="A187">
            <v>141</v>
          </cell>
          <cell r="B187" t="str">
            <v>Раково-эмбриональный антиген (РЭА, карциноэмбриональный антиген) (Carcinoembryonic Antigen, CEA)</v>
          </cell>
          <cell r="C187">
            <v>0</v>
          </cell>
          <cell r="D187" t="str">
            <v>Сыворотка крови</v>
          </cell>
          <cell r="E187" t="str">
            <v>Кол</v>
          </cell>
          <cell r="F187">
            <v>1</v>
          </cell>
          <cell r="G187">
            <v>660</v>
          </cell>
          <cell r="H187">
            <v>269</v>
          </cell>
          <cell r="K187">
            <v>600</v>
          </cell>
        </row>
        <row r="188">
          <cell r="A188">
            <v>142</v>
          </cell>
          <cell r="B188" t="str">
            <v>СА-15-3 (Углеводный антиген 15-3) (Carbohydrate Antigen СА-15-3, Cancer Antigen СА-15-3)</v>
          </cell>
          <cell r="C188">
            <v>0</v>
          </cell>
          <cell r="D188" t="str">
            <v>Сыворотка крови</v>
          </cell>
          <cell r="E188" t="str">
            <v>Кол</v>
          </cell>
          <cell r="F188" t="str">
            <v>до 2</v>
          </cell>
          <cell r="G188">
            <v>720</v>
          </cell>
          <cell r="H188">
            <v>321</v>
          </cell>
          <cell r="K188">
            <v>600</v>
          </cell>
        </row>
        <row r="189">
          <cell r="A189">
            <v>166</v>
          </cell>
          <cell r="B189" t="str">
            <v>CA-72-4 (Углеводный антиген 72-4) (Carbohydrate Antigen СА-72-4, Cancer Antigen CA-72-4)</v>
          </cell>
          <cell r="C189">
            <v>0</v>
          </cell>
          <cell r="D189" t="str">
            <v>Сыворотка крови</v>
          </cell>
          <cell r="E189" t="str">
            <v>Кол</v>
          </cell>
          <cell r="F189" t="str">
            <v>до 3</v>
          </cell>
          <cell r="G189">
            <v>1005</v>
          </cell>
          <cell r="H189">
            <v>451</v>
          </cell>
          <cell r="K189">
            <v>900</v>
          </cell>
        </row>
        <row r="190">
          <cell r="A190">
            <v>144</v>
          </cell>
          <cell r="B190" t="str">
            <v>СА-19-9 (Углеводный антиген 19-9) (Carbohydrate Antigen СА-19-9, Cancer Antigen-GI)</v>
          </cell>
          <cell r="C190">
            <v>0</v>
          </cell>
          <cell r="D190" t="str">
            <v>Сыворотка крови</v>
          </cell>
          <cell r="E190" t="str">
            <v>Кол</v>
          </cell>
          <cell r="F190" t="str">
            <v>до 2</v>
          </cell>
          <cell r="G190">
            <v>720</v>
          </cell>
          <cell r="H190">
            <v>287</v>
          </cell>
          <cell r="K190">
            <v>600</v>
          </cell>
        </row>
        <row r="191">
          <cell r="A191">
            <v>167</v>
          </cell>
          <cell r="B191" t="str">
            <v>Цитокератиновый фрагмент (Cyfra 21-1, фрагмент цитокератина 19) (Cytokeratin 19 Fragments, C-terminus of Cytokeratin 19, CK19 Soluble Fragments, Cyfra 21-1)</v>
          </cell>
          <cell r="C191">
            <v>0</v>
          </cell>
          <cell r="D191" t="str">
            <v>Сыворотка крови</v>
          </cell>
          <cell r="E191" t="str">
            <v>Кол</v>
          </cell>
          <cell r="F191" t="str">
            <v>до 3</v>
          </cell>
          <cell r="G191">
            <v>995</v>
          </cell>
          <cell r="H191">
            <v>554</v>
          </cell>
          <cell r="K191">
            <v>900</v>
          </cell>
        </row>
        <row r="192">
          <cell r="A192">
            <v>143</v>
          </cell>
          <cell r="B192" t="str">
            <v>СА-125 (Углеводный антиген 125) (Carbohydrate Antigen СА-125, Cancer Antigen СА-125)</v>
          </cell>
          <cell r="C192">
            <v>0</v>
          </cell>
          <cell r="D192" t="str">
            <v>Сыворотка крови</v>
          </cell>
          <cell r="E192" t="str">
            <v>Кол</v>
          </cell>
          <cell r="F192">
            <v>1</v>
          </cell>
          <cell r="G192">
            <v>670</v>
          </cell>
          <cell r="H192">
            <v>274</v>
          </cell>
          <cell r="K192">
            <v>600</v>
          </cell>
        </row>
        <row r="193">
          <cell r="A193">
            <v>1281</v>
          </cell>
          <cell r="B193" t="str">
            <v>HE4 (Белок 4 эпидидимиса человека) (Human Epididymis Protein 4, HE4)</v>
          </cell>
          <cell r="C193">
            <v>0</v>
          </cell>
          <cell r="D193" t="str">
            <v>Сыворотка крови</v>
          </cell>
          <cell r="E193" t="str">
            <v>Кол</v>
          </cell>
          <cell r="F193" t="str">
            <v>до 3</v>
          </cell>
          <cell r="G193">
            <v>1185</v>
          </cell>
          <cell r="H193">
            <v>573</v>
          </cell>
          <cell r="K193">
            <v>1000</v>
          </cell>
        </row>
        <row r="194">
          <cell r="A194" t="str">
            <v>ROMA1</v>
          </cell>
          <cell r="B194" t="str">
            <v>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v>
          </cell>
          <cell r="C194">
            <v>0</v>
          </cell>
          <cell r="D194" t="str">
            <v>Сыворотка крови</v>
          </cell>
          <cell r="E194" t="str">
            <v>Кол</v>
          </cell>
          <cell r="F194" t="str">
            <v>до 2</v>
          </cell>
          <cell r="G194">
            <v>1905</v>
          </cell>
          <cell r="H194">
            <v>561</v>
          </cell>
          <cell r="K194">
            <v>1700</v>
          </cell>
        </row>
        <row r="195">
          <cell r="A195" t="str">
            <v>РАСЧЕТROMA1</v>
          </cell>
          <cell r="B195" t="str">
            <v>ROMA1 Расчет индекса</v>
          </cell>
          <cell r="C195">
            <v>0</v>
          </cell>
          <cell r="D195" t="str">
            <v>Сыворотка крови</v>
          </cell>
          <cell r="E195" t="str">
            <v>Кол</v>
          </cell>
          <cell r="F195">
            <v>1</v>
          </cell>
          <cell r="G195">
            <v>85</v>
          </cell>
          <cell r="H195">
            <v>35</v>
          </cell>
          <cell r="K195">
            <v>100</v>
          </cell>
        </row>
        <row r="196">
          <cell r="A196" t="str">
            <v>ROMA2</v>
          </cell>
          <cell r="B196" t="str">
            <v>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v>
          </cell>
          <cell r="C196">
            <v>0</v>
          </cell>
          <cell r="D196" t="str">
            <v>Сыворотка крови</v>
          </cell>
          <cell r="E196" t="str">
            <v>Кол</v>
          </cell>
          <cell r="F196" t="str">
            <v>до 2</v>
          </cell>
          <cell r="G196">
            <v>1905</v>
          </cell>
          <cell r="H196">
            <v>786</v>
          </cell>
          <cell r="K196">
            <v>1700</v>
          </cell>
        </row>
        <row r="197">
          <cell r="A197" t="str">
            <v>РАСЧЕТROMA2</v>
          </cell>
          <cell r="B197" t="str">
            <v>ROMA2 Расчет индекса</v>
          </cell>
          <cell r="C197">
            <v>0</v>
          </cell>
          <cell r="D197" t="str">
            <v>Сыворотка крови</v>
          </cell>
          <cell r="E197" t="str">
            <v>Кол</v>
          </cell>
          <cell r="F197">
            <v>1</v>
          </cell>
          <cell r="G197">
            <v>85</v>
          </cell>
          <cell r="H197">
            <v>35</v>
          </cell>
          <cell r="K197">
            <v>100</v>
          </cell>
        </row>
        <row r="198">
          <cell r="A198">
            <v>1280</v>
          </cell>
          <cell r="B198" t="str">
            <v>CA-242 (Углеводный антиген 242, опухолевый маркер CA-242) (Carbohydrate Antigen СА-242, Tumor Marker CA-242)</v>
          </cell>
          <cell r="C198">
            <v>0</v>
          </cell>
          <cell r="D198" t="str">
            <v>Сыворотка крови</v>
          </cell>
          <cell r="E198" t="str">
            <v>Кол</v>
          </cell>
          <cell r="F198" t="str">
            <v>до 5</v>
          </cell>
          <cell r="G198">
            <v>900</v>
          </cell>
          <cell r="H198">
            <v>595</v>
          </cell>
          <cell r="K198">
            <v>810</v>
          </cell>
        </row>
        <row r="199">
          <cell r="A199">
            <v>208</v>
          </cell>
          <cell r="B199" t="str">
            <v>Бета-2-микроглобулин (β-2-микроглобулин) в сыворотке крови (Вeta-2-Microglobulin, BMG, Serum )</v>
          </cell>
          <cell r="C199">
            <v>0</v>
          </cell>
          <cell r="D199" t="str">
            <v>Сыворотка крови</v>
          </cell>
          <cell r="E199" t="str">
            <v>Кол</v>
          </cell>
          <cell r="F199" t="str">
            <v>до 3</v>
          </cell>
          <cell r="G199">
            <v>1005</v>
          </cell>
          <cell r="H199">
            <v>620</v>
          </cell>
          <cell r="K199">
            <v>900</v>
          </cell>
        </row>
        <row r="200">
          <cell r="A200">
            <v>209</v>
          </cell>
          <cell r="B200" t="str">
            <v>Нейронспецифическая енолаза (НСЕ) (Neuron-Specific Enolase, NSE)</v>
          </cell>
          <cell r="C200">
            <v>0</v>
          </cell>
          <cell r="D200" t="str">
            <v>Сыворотка крови</v>
          </cell>
          <cell r="E200" t="str">
            <v>Кол</v>
          </cell>
          <cell r="F200" t="str">
            <v>до 3</v>
          </cell>
          <cell r="G200">
            <v>1420</v>
          </cell>
          <cell r="H200">
            <v>374</v>
          </cell>
          <cell r="K200">
            <v>1200</v>
          </cell>
        </row>
        <row r="201">
          <cell r="A201">
            <v>946</v>
          </cell>
          <cell r="B201" t="str">
            <v>Хромогранин А (Chromogranin A, CgA)</v>
          </cell>
          <cell r="C201">
            <v>0</v>
          </cell>
          <cell r="D201" t="str">
            <v>Сыворотка крови</v>
          </cell>
          <cell r="E201" t="str">
            <v>Кол</v>
          </cell>
          <cell r="F201" t="str">
            <v>до 6</v>
          </cell>
          <cell r="G201">
            <v>5405</v>
          </cell>
          <cell r="H201">
            <v>890</v>
          </cell>
          <cell r="K201">
            <v>4800</v>
          </cell>
        </row>
        <row r="202">
          <cell r="A202">
            <v>1198</v>
          </cell>
          <cell r="B202" t="str">
            <v>Белок S100 (S100 Рrotein)</v>
          </cell>
          <cell r="C202">
            <v>0</v>
          </cell>
          <cell r="D202" t="str">
            <v>Сыворотка крови</v>
          </cell>
          <cell r="E202" t="str">
            <v>Кол</v>
          </cell>
          <cell r="F202" t="str">
            <v>до 3</v>
          </cell>
          <cell r="G202">
            <v>2885</v>
          </cell>
          <cell r="H202">
            <v>702</v>
          </cell>
          <cell r="K202">
            <v>2600</v>
          </cell>
        </row>
        <row r="203">
          <cell r="A203">
            <v>1296</v>
          </cell>
          <cell r="B203" t="str">
            <v>SCC (Антиген плоскоклеточной карциномы) (Squamous Cell Carcinoma Antigen, SCCA, SCCAg)</v>
          </cell>
          <cell r="C203">
            <v>0</v>
          </cell>
          <cell r="D203" t="str">
            <v>Сыворотка крови</v>
          </cell>
          <cell r="E203" t="str">
            <v>Кол</v>
          </cell>
          <cell r="F203" t="str">
            <v>до 7</v>
          </cell>
          <cell r="G203">
            <v>2385</v>
          </cell>
          <cell r="H203">
            <v>1570</v>
          </cell>
          <cell r="K203">
            <v>2150</v>
          </cell>
        </row>
        <row r="204">
          <cell r="A204">
            <v>1297</v>
          </cell>
          <cell r="B204" t="str">
            <v>UBC (Антиген рака мочевого пузыря, исследование растворимых фрагментов цитокератинов 8 и 18 в моче) (Urine Bladder Cancer Antigen, Urine Bladder Cancer, UBC)</v>
          </cell>
          <cell r="C204">
            <v>0</v>
          </cell>
          <cell r="D204" t="str">
            <v>Моча</v>
          </cell>
          <cell r="E204" t="str">
            <v>Кол</v>
          </cell>
          <cell r="F204" t="str">
            <v>до 9</v>
          </cell>
          <cell r="G204">
            <v>2050</v>
          </cell>
          <cell r="H204">
            <v>1015</v>
          </cell>
          <cell r="K204">
            <v>1850</v>
          </cell>
        </row>
        <row r="205">
          <cell r="A205">
            <v>4050</v>
          </cell>
          <cell r="B205" t="str">
            <v>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v>
          </cell>
          <cell r="C205">
            <v>0</v>
          </cell>
          <cell r="D205" t="str">
            <v>Сыворотка крови</v>
          </cell>
          <cell r="E205" t="str">
            <v>Кол</v>
          </cell>
          <cell r="F205" t="str">
            <v>до 11</v>
          </cell>
          <cell r="G205">
            <v>2275</v>
          </cell>
          <cell r="H205">
            <v>641.44999999999993</v>
          </cell>
          <cell r="K205">
            <v>2050</v>
          </cell>
        </row>
        <row r="206">
          <cell r="A206">
            <v>4051</v>
          </cell>
          <cell r="B206" t="str">
            <v>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v>
          </cell>
          <cell r="C206">
            <v>0</v>
          </cell>
          <cell r="D206" t="str">
            <v>Сыворотка крови</v>
          </cell>
          <cell r="E206" t="str">
            <v>Кол</v>
          </cell>
          <cell r="F206" t="str">
            <v>до 11</v>
          </cell>
          <cell r="G206">
            <v>4190</v>
          </cell>
          <cell r="H206">
            <v>1400.5500000000002</v>
          </cell>
          <cell r="K206">
            <v>3800</v>
          </cell>
        </row>
        <row r="207">
          <cell r="A207">
            <v>104</v>
          </cell>
          <cell r="B207" t="str">
            <v>ПСА свободный (Простатический специфический антиген свободный)*</v>
          </cell>
          <cell r="C207">
            <v>0</v>
          </cell>
          <cell r="D207" t="str">
            <v>Сыворотка крови</v>
          </cell>
          <cell r="E207" t="str">
            <v>Кол</v>
          </cell>
          <cell r="F207">
            <v>1</v>
          </cell>
          <cell r="G207">
            <v>505</v>
          </cell>
          <cell r="H207">
            <v>156</v>
          </cell>
          <cell r="K207">
            <v>450</v>
          </cell>
        </row>
        <row r="208">
          <cell r="A208">
            <v>7650</v>
          </cell>
          <cell r="B208" t="str">
            <v>Молекулярно-генетическая диагностика рака предстательной железы</v>
          </cell>
          <cell r="C208">
            <v>0</v>
          </cell>
          <cell r="D208" t="str">
            <v>Моча</v>
          </cell>
          <cell r="E208" t="str">
            <v>ПКол+Кач</v>
          </cell>
          <cell r="F208" t="str">
            <v>до 7</v>
          </cell>
          <cell r="G208">
            <v>6550</v>
          </cell>
          <cell r="H208">
            <v>2183.86</v>
          </cell>
          <cell r="K208">
            <v>5900</v>
          </cell>
        </row>
        <row r="209">
          <cell r="A209" t="str">
            <v>5. ОЦЕНКА ФУНКЦИИ ЭНДОКРИННОЙ СИСТЕМЫ (Assessment of endocrine system function)</v>
          </cell>
          <cell r="B209">
            <v>0</v>
          </cell>
          <cell r="C209">
            <v>0</v>
          </cell>
          <cell r="D209">
            <v>0</v>
          </cell>
          <cell r="E209">
            <v>0</v>
          </cell>
          <cell r="F209">
            <v>0</v>
          </cell>
          <cell r="G209">
            <v>0</v>
          </cell>
          <cell r="K209">
            <v>0</v>
          </cell>
        </row>
        <row r="210">
          <cell r="A210">
            <v>0</v>
          </cell>
          <cell r="B210">
            <v>0</v>
          </cell>
          <cell r="C210">
            <v>0</v>
          </cell>
          <cell r="D210">
            <v>0</v>
          </cell>
          <cell r="E210">
            <v>0</v>
          </cell>
          <cell r="F210">
            <v>0</v>
          </cell>
          <cell r="G210">
            <v>0</v>
          </cell>
          <cell r="K210">
            <v>0</v>
          </cell>
        </row>
        <row r="211">
          <cell r="A211" t="str">
            <v>5.1. Оценка функции гипофиза (Assessment of Pituitary Function)</v>
          </cell>
          <cell r="B211">
            <v>0</v>
          </cell>
          <cell r="C211">
            <v>0</v>
          </cell>
          <cell r="D211">
            <v>0</v>
          </cell>
          <cell r="E211">
            <v>0</v>
          </cell>
          <cell r="F211">
            <v>0</v>
          </cell>
          <cell r="G211">
            <v>0</v>
          </cell>
          <cell r="K211">
            <v>0</v>
          </cell>
        </row>
        <row r="212">
          <cell r="A212" t="str">
            <v>* необходим заказ дополнительных тестов</v>
          </cell>
          <cell r="B212">
            <v>0</v>
          </cell>
          <cell r="C212">
            <v>0</v>
          </cell>
          <cell r="D212">
            <v>0</v>
          </cell>
          <cell r="E212">
            <v>0</v>
          </cell>
          <cell r="F212">
            <v>0</v>
          </cell>
          <cell r="G212">
            <v>0</v>
          </cell>
          <cell r="K212">
            <v>0</v>
          </cell>
        </row>
        <row r="213">
          <cell r="A213">
            <v>100</v>
          </cell>
          <cell r="B213" t="str">
            <v>Адренокортикотропный гормон (АКТГ, кортикотропин) (Adrenocorticotropic Hormone, ACTH)</v>
          </cell>
          <cell r="C213">
            <v>0</v>
          </cell>
          <cell r="D213" t="str">
            <v>Плазма крови</v>
          </cell>
          <cell r="E213" t="str">
            <v>Кол</v>
          </cell>
          <cell r="F213" t="str">
            <v>до 3</v>
          </cell>
          <cell r="G213">
            <v>720</v>
          </cell>
          <cell r="H213">
            <v>220</v>
          </cell>
          <cell r="K213">
            <v>650</v>
          </cell>
        </row>
        <row r="214">
          <cell r="A214">
            <v>56</v>
          </cell>
          <cell r="B214" t="str">
            <v>Тиреотропный гормон (ТТГ, тиротропин) (Thyroid Stimulating Hormone, TSH)</v>
          </cell>
          <cell r="C214">
            <v>0</v>
          </cell>
          <cell r="D214" t="str">
            <v>Сыворотка крови</v>
          </cell>
          <cell r="E214" t="str">
            <v>Кол</v>
          </cell>
          <cell r="F214">
            <v>1</v>
          </cell>
          <cell r="G214">
            <v>385</v>
          </cell>
          <cell r="H214">
            <v>165</v>
          </cell>
          <cell r="K214">
            <v>350</v>
          </cell>
        </row>
        <row r="215">
          <cell r="A215">
            <v>99</v>
          </cell>
          <cell r="B215" t="str">
            <v>Соматотропный гормон (соматотропин, СТГ) (Growth Hormone, GH)</v>
          </cell>
          <cell r="C215">
            <v>0</v>
          </cell>
          <cell r="D215" t="str">
            <v>Сыворотка крови</v>
          </cell>
          <cell r="E215" t="str">
            <v>Кол</v>
          </cell>
          <cell r="F215" t="str">
            <v>до 3</v>
          </cell>
          <cell r="G215">
            <v>555</v>
          </cell>
          <cell r="H215">
            <v>171</v>
          </cell>
          <cell r="K215">
            <v>499.5</v>
          </cell>
        </row>
        <row r="216">
          <cell r="A216">
            <v>174</v>
          </cell>
          <cell r="B216" t="str">
            <v>Соматомедин С (Инсулиноподобный фактор 1) (Somatomedin C, Insulin-like Growth Factor 1, IGF-1)</v>
          </cell>
          <cell r="C216">
            <v>0</v>
          </cell>
          <cell r="D216" t="str">
            <v>Сыворотка крови</v>
          </cell>
          <cell r="E216" t="str">
            <v>Кол</v>
          </cell>
          <cell r="F216" t="str">
            <v>до 5</v>
          </cell>
          <cell r="G216">
            <v>1145</v>
          </cell>
          <cell r="H216">
            <v>589</v>
          </cell>
          <cell r="K216">
            <v>1000</v>
          </cell>
        </row>
        <row r="217">
          <cell r="A217">
            <v>59</v>
          </cell>
          <cell r="B217" t="str">
            <v>Фолликулостимулирующий гормон (ФСГ) (Follicle Stimulating Hormone, FSH)</v>
          </cell>
          <cell r="C217">
            <v>0</v>
          </cell>
          <cell r="D217" t="str">
            <v>Сыворотка крови</v>
          </cell>
          <cell r="E217" t="str">
            <v>Кол</v>
          </cell>
          <cell r="F217">
            <v>1</v>
          </cell>
          <cell r="G217">
            <v>405</v>
          </cell>
          <cell r="H217">
            <v>159</v>
          </cell>
          <cell r="K217">
            <v>360</v>
          </cell>
        </row>
        <row r="218">
          <cell r="A218">
            <v>60</v>
          </cell>
          <cell r="B218" t="str">
            <v>Лютеинизирующий гормон (ЛГ) (Luteinizing Hormone, LH)</v>
          </cell>
          <cell r="C218">
            <v>0</v>
          </cell>
          <cell r="D218" t="str">
            <v>Сыворотка крови</v>
          </cell>
          <cell r="E218" t="str">
            <v>Кол</v>
          </cell>
          <cell r="F218">
            <v>1</v>
          </cell>
          <cell r="G218">
            <v>405</v>
          </cell>
          <cell r="H218">
            <v>174</v>
          </cell>
          <cell r="K218">
            <v>360</v>
          </cell>
        </row>
        <row r="219">
          <cell r="A219">
            <v>61</v>
          </cell>
          <cell r="B219" t="str">
            <v>Пролактин (Prolactin)</v>
          </cell>
          <cell r="C219">
            <v>0</v>
          </cell>
          <cell r="D219" t="str">
            <v>Сыворотка крови</v>
          </cell>
          <cell r="E219" t="str">
            <v>Кол</v>
          </cell>
          <cell r="F219">
            <v>1</v>
          </cell>
          <cell r="G219">
            <v>405</v>
          </cell>
          <cell r="H219">
            <v>178</v>
          </cell>
          <cell r="K219">
            <v>360</v>
          </cell>
        </row>
        <row r="220">
          <cell r="A220">
            <v>6161</v>
          </cell>
          <cell r="B220" t="str">
            <v>Макропролактин (Macroprolactin)*</v>
          </cell>
          <cell r="C220">
            <v>0</v>
          </cell>
          <cell r="D220" t="str">
            <v>Сыворотка крови</v>
          </cell>
          <cell r="E220" t="str">
            <v>Кол</v>
          </cell>
          <cell r="F220">
            <v>1</v>
          </cell>
          <cell r="G220">
            <v>1240</v>
          </cell>
          <cell r="H220">
            <v>790</v>
          </cell>
          <cell r="K220">
            <v>1100</v>
          </cell>
        </row>
        <row r="221">
          <cell r="A221">
            <v>1645</v>
          </cell>
          <cell r="B221" t="str">
            <v>Мелатонин, плазма (Melatonin, plasma)</v>
          </cell>
          <cell r="C221">
            <v>0</v>
          </cell>
          <cell r="D221" t="str">
            <v>Плазма крови</v>
          </cell>
          <cell r="E221" t="str">
            <v>Кол</v>
          </cell>
          <cell r="F221" t="str">
            <v>до 6</v>
          </cell>
          <cell r="G221">
            <v>2620</v>
          </cell>
          <cell r="H221">
            <v>1132.06</v>
          </cell>
          <cell r="K221">
            <v>2350</v>
          </cell>
        </row>
        <row r="222">
          <cell r="A222" t="str">
            <v>5.2. Оценка функции щитовидной железы (Assessment of Thyroid Function)</v>
          </cell>
          <cell r="B222">
            <v>0</v>
          </cell>
          <cell r="C222">
            <v>0</v>
          </cell>
          <cell r="D222">
            <v>0</v>
          </cell>
          <cell r="E222">
            <v>0</v>
          </cell>
          <cell r="F222">
            <v>0</v>
          </cell>
          <cell r="G222">
            <v>0</v>
          </cell>
          <cell r="K222">
            <v>0</v>
          </cell>
        </row>
        <row r="223">
          <cell r="A223">
            <v>0</v>
          </cell>
          <cell r="B223">
            <v>0</v>
          </cell>
          <cell r="C223">
            <v>0</v>
          </cell>
          <cell r="D223">
            <v>0</v>
          </cell>
          <cell r="E223">
            <v>0</v>
          </cell>
          <cell r="F223">
            <v>0</v>
          </cell>
          <cell r="G223">
            <v>0</v>
          </cell>
          <cell r="K223">
            <v>0</v>
          </cell>
        </row>
        <row r="224">
          <cell r="A224">
            <v>56</v>
          </cell>
          <cell r="B224" t="str">
            <v>Тиреотропный гормон (ТТГ, тиротропин) (Thyroid Stimulating Hormone, TSH)</v>
          </cell>
          <cell r="C224">
            <v>0</v>
          </cell>
          <cell r="D224" t="str">
            <v>Сыворотка крови</v>
          </cell>
          <cell r="E224" t="str">
            <v>Кол</v>
          </cell>
          <cell r="F224">
            <v>1</v>
          </cell>
          <cell r="G224">
            <v>385</v>
          </cell>
          <cell r="H224">
            <v>165</v>
          </cell>
          <cell r="K224">
            <v>350</v>
          </cell>
        </row>
        <row r="225">
          <cell r="A225">
            <v>54</v>
          </cell>
          <cell r="B225" t="str">
            <v>Тироксин общий (T4 общий, тетрайодтиронин общий) (Total Thyroxine, TT4)</v>
          </cell>
          <cell r="C225">
            <v>0</v>
          </cell>
          <cell r="D225" t="str">
            <v>Сыворотка крови</v>
          </cell>
          <cell r="E225" t="str">
            <v>Кол</v>
          </cell>
          <cell r="F225">
            <v>1</v>
          </cell>
          <cell r="G225">
            <v>405</v>
          </cell>
          <cell r="H225">
            <v>196</v>
          </cell>
          <cell r="K225">
            <v>350</v>
          </cell>
        </row>
        <row r="226">
          <cell r="A226">
            <v>55</v>
          </cell>
          <cell r="B226" t="str">
            <v>Тироксин свободный (Т4 свободный) (Free Thyroxine, FT4)</v>
          </cell>
          <cell r="C226">
            <v>0</v>
          </cell>
          <cell r="D226" t="str">
            <v>Сыворотка крови</v>
          </cell>
          <cell r="E226" t="str">
            <v>Кол</v>
          </cell>
          <cell r="F226">
            <v>1</v>
          </cell>
          <cell r="G226">
            <v>405</v>
          </cell>
          <cell r="H226">
            <v>169</v>
          </cell>
          <cell r="K226">
            <v>350</v>
          </cell>
        </row>
        <row r="227">
          <cell r="A227">
            <v>52</v>
          </cell>
          <cell r="B227" t="str">
            <v>Трийодтиронин общий (Т3 общий) (Total Triiodthyronine, TT3)</v>
          </cell>
          <cell r="C227">
            <v>0</v>
          </cell>
          <cell r="D227" t="str">
            <v>Сыворотка крови</v>
          </cell>
          <cell r="E227" t="str">
            <v>Кол</v>
          </cell>
          <cell r="F227">
            <v>1</v>
          </cell>
          <cell r="G227">
            <v>405</v>
          </cell>
          <cell r="H227">
            <v>162</v>
          </cell>
          <cell r="K227">
            <v>350</v>
          </cell>
        </row>
        <row r="228">
          <cell r="A228">
            <v>53</v>
          </cell>
          <cell r="B228" t="str">
            <v>Трийодтиронин свободный (Т3 свободный) (Free Triiodthyronine, FT3)</v>
          </cell>
          <cell r="C228">
            <v>0</v>
          </cell>
          <cell r="D228" t="str">
            <v>Сыворотка крови</v>
          </cell>
          <cell r="E228" t="str">
            <v>Кол</v>
          </cell>
          <cell r="F228">
            <v>1</v>
          </cell>
          <cell r="G228">
            <v>405</v>
          </cell>
          <cell r="H228">
            <v>182</v>
          </cell>
          <cell r="K228">
            <v>350</v>
          </cell>
        </row>
        <row r="229">
          <cell r="A229">
            <v>1612</v>
          </cell>
          <cell r="B229" t="str">
            <v>Трийодтиронин реверсивный (Т3 реверсивный, Reverse Triiodthyronine).</v>
          </cell>
          <cell r="C229">
            <v>0</v>
          </cell>
          <cell r="D229" t="str">
            <v>Сыворотка крови</v>
          </cell>
          <cell r="E229" t="str">
            <v>Кол</v>
          </cell>
          <cell r="F229" t="str">
            <v>до 6</v>
          </cell>
          <cell r="G229">
            <v>6760</v>
          </cell>
          <cell r="H229">
            <v>2640.06</v>
          </cell>
          <cell r="K229">
            <v>6000</v>
          </cell>
        </row>
        <row r="230">
          <cell r="A230">
            <v>196</v>
          </cell>
          <cell r="B230" t="str">
            <v>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v>
          </cell>
          <cell r="C230">
            <v>0</v>
          </cell>
          <cell r="D230" t="str">
            <v>Сыворотка крови</v>
          </cell>
          <cell r="E230" t="str">
            <v>Кол</v>
          </cell>
          <cell r="F230" t="str">
            <v>до 4</v>
          </cell>
          <cell r="G230">
            <v>600</v>
          </cell>
          <cell r="H230">
            <v>415</v>
          </cell>
          <cell r="K230">
            <v>540</v>
          </cell>
        </row>
        <row r="231">
          <cell r="A231">
            <v>197</v>
          </cell>
          <cell r="B231" t="str">
            <v>Тиреоглобулин (ТГ) (Thyroglobulin, TG)</v>
          </cell>
          <cell r="C231">
            <v>0</v>
          </cell>
          <cell r="D231" t="str">
            <v>Сыворотка крови</v>
          </cell>
          <cell r="E231" t="str">
            <v>Кол</v>
          </cell>
          <cell r="F231">
            <v>1</v>
          </cell>
          <cell r="G231">
            <v>730</v>
          </cell>
          <cell r="H231">
            <v>351</v>
          </cell>
          <cell r="K231">
            <v>650</v>
          </cell>
        </row>
        <row r="232">
          <cell r="A232">
            <v>57</v>
          </cell>
          <cell r="B232" t="str">
            <v>Антитела к тиреоглобулину (АТ-ТГ) (Anti-Тhyroglobulin Autoantibodies, Thyroglobulin Antibodies, Tg Autoantibodies, TgAb, Anti-Tg Ab, ATG)</v>
          </cell>
          <cell r="C232">
            <v>0</v>
          </cell>
          <cell r="D232" t="str">
            <v>Сыворотка крови</v>
          </cell>
          <cell r="E232" t="str">
            <v>Кол</v>
          </cell>
          <cell r="F232">
            <v>1</v>
          </cell>
          <cell r="G232">
            <v>505</v>
          </cell>
          <cell r="H232">
            <v>193</v>
          </cell>
          <cell r="K232">
            <v>450</v>
          </cell>
        </row>
        <row r="233">
          <cell r="A233">
            <v>58</v>
          </cell>
          <cell r="B233" t="str">
            <v>Антитела к тиреоидной пероксидазе (АТ-ТПО, микросомальные антитела) (Аnti-Тhyroid Рeroxidase Аutoantibodies, Antimicrosomal Antibodies, TPO Antibodies, TPOAb, Anti-TPO)</v>
          </cell>
          <cell r="C233">
            <v>0</v>
          </cell>
          <cell r="D233" t="str">
            <v>Сыворотка крови</v>
          </cell>
          <cell r="E233" t="str">
            <v>Кол</v>
          </cell>
          <cell r="F233">
            <v>1</v>
          </cell>
          <cell r="G233">
            <v>455</v>
          </cell>
          <cell r="H233">
            <v>149</v>
          </cell>
          <cell r="K233">
            <v>400</v>
          </cell>
        </row>
        <row r="234">
          <cell r="A234">
            <v>198</v>
          </cell>
          <cell r="B234" t="str">
            <v>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v>
          </cell>
          <cell r="C234">
            <v>0</v>
          </cell>
          <cell r="D234" t="str">
            <v>Сыворотка крови</v>
          </cell>
          <cell r="E234" t="str">
            <v>ПКол</v>
          </cell>
          <cell r="F234" t="str">
            <v>до 8</v>
          </cell>
          <cell r="G234">
            <v>565</v>
          </cell>
          <cell r="H234">
            <v>302</v>
          </cell>
          <cell r="K234">
            <v>500</v>
          </cell>
        </row>
        <row r="235">
          <cell r="A235">
            <v>199</v>
          </cell>
          <cell r="B235" t="str">
            <v>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v>
          </cell>
          <cell r="C235">
            <v>0</v>
          </cell>
          <cell r="D235" t="str">
            <v>Сыворотка крови</v>
          </cell>
          <cell r="E235" t="str">
            <v>Кол</v>
          </cell>
          <cell r="F235" t="str">
            <v>до 5</v>
          </cell>
          <cell r="G235">
            <v>1620</v>
          </cell>
          <cell r="H235">
            <v>809</v>
          </cell>
          <cell r="K235">
            <v>1400</v>
          </cell>
        </row>
        <row r="236">
          <cell r="A236" t="str">
            <v>5.3. Оценка функции коры надпочечников (Assessment of adrenocortical function)</v>
          </cell>
          <cell r="B236">
            <v>0</v>
          </cell>
          <cell r="C236">
            <v>0</v>
          </cell>
          <cell r="D236">
            <v>0</v>
          </cell>
          <cell r="E236">
            <v>0</v>
          </cell>
          <cell r="F236">
            <v>0</v>
          </cell>
          <cell r="G236">
            <v>0</v>
          </cell>
          <cell r="K236">
            <v>0</v>
          </cell>
        </row>
        <row r="237">
          <cell r="A237">
            <v>0</v>
          </cell>
          <cell r="B237">
            <v>0</v>
          </cell>
          <cell r="C237">
            <v>0</v>
          </cell>
          <cell r="D237">
            <v>0</v>
          </cell>
          <cell r="E237">
            <v>0</v>
          </cell>
          <cell r="F237">
            <v>0</v>
          </cell>
          <cell r="G237">
            <v>0</v>
          </cell>
          <cell r="K237">
            <v>0</v>
          </cell>
        </row>
        <row r="238">
          <cell r="A238">
            <v>65</v>
          </cell>
          <cell r="B238" t="str">
            <v>Кортизол (Гидрокортизон) (Cortisol, Hydrocortisone)</v>
          </cell>
          <cell r="C238">
            <v>0</v>
          </cell>
          <cell r="D238" t="str">
            <v>Сыворотка крови</v>
          </cell>
          <cell r="E238" t="str">
            <v>Кол</v>
          </cell>
          <cell r="F238">
            <v>1</v>
          </cell>
          <cell r="G238">
            <v>405</v>
          </cell>
          <cell r="H238">
            <v>172</v>
          </cell>
          <cell r="K238">
            <v>350</v>
          </cell>
        </row>
        <row r="239">
          <cell r="A239">
            <v>178</v>
          </cell>
          <cell r="B239" t="str">
            <v>Свободный кортизол, суточная  моча (Free Сortisol, Free Hydrocortisone, 24-Hour urine)</v>
          </cell>
          <cell r="C239">
            <v>0</v>
          </cell>
          <cell r="D239" t="str">
            <v>Моча</v>
          </cell>
          <cell r="E239" t="str">
            <v>Кол</v>
          </cell>
          <cell r="F239" t="str">
            <v>до 3</v>
          </cell>
          <cell r="G239">
            <v>800</v>
          </cell>
          <cell r="H239">
            <v>125</v>
          </cell>
          <cell r="K239">
            <v>720</v>
          </cell>
        </row>
        <row r="240">
          <cell r="A240">
            <v>1508</v>
          </cell>
          <cell r="B240" t="str">
            <v>Кортизол, слюна (Cortisol, Saliva)</v>
          </cell>
          <cell r="C240">
            <v>0</v>
          </cell>
          <cell r="D240" t="str">
            <v>Слюна</v>
          </cell>
          <cell r="E240" t="str">
            <v>Кол</v>
          </cell>
          <cell r="F240" t="str">
            <v>до 3</v>
          </cell>
          <cell r="G240">
            <v>630</v>
          </cell>
          <cell r="H240">
            <v>235</v>
          </cell>
          <cell r="K240">
            <v>650</v>
          </cell>
        </row>
        <row r="241">
          <cell r="A241">
            <v>205</v>
          </cell>
          <cell r="B241" t="str">
            <v>Альдостерон (Aldosterone)</v>
          </cell>
          <cell r="C241">
            <v>0</v>
          </cell>
          <cell r="D241" t="str">
            <v>Сыворотка крови</v>
          </cell>
          <cell r="E241" t="str">
            <v>Кол</v>
          </cell>
          <cell r="F241" t="str">
            <v>до 3</v>
          </cell>
          <cell r="G241">
            <v>510</v>
          </cell>
          <cell r="H241">
            <v>517</v>
          </cell>
          <cell r="K241">
            <v>570</v>
          </cell>
        </row>
        <row r="242">
          <cell r="A242">
            <v>206</v>
          </cell>
          <cell r="B242" t="str">
            <v>Ренин (Ренин плазмы крови, прямое определение) (Direct Renin, Plasma)</v>
          </cell>
          <cell r="C242">
            <v>0</v>
          </cell>
          <cell r="D242" t="str">
            <v>Плазма крови</v>
          </cell>
          <cell r="E242" t="str">
            <v>Кол</v>
          </cell>
          <cell r="F242" t="str">
            <v>до 3</v>
          </cell>
          <cell r="G242">
            <v>965</v>
          </cell>
          <cell r="H242">
            <v>574</v>
          </cell>
          <cell r="K242">
            <v>900</v>
          </cell>
        </row>
        <row r="243">
          <cell r="A243" t="str">
            <v>1302ARR</v>
          </cell>
          <cell r="B243" t="str">
            <v>Альдостерон-рениновое соотношение (Aldosterone-Renin Ratio, ARR)</v>
          </cell>
          <cell r="C243">
            <v>0</v>
          </cell>
          <cell r="D243" t="str">
            <v>Плазма крови</v>
          </cell>
          <cell r="E243" t="str">
            <v>Кол</v>
          </cell>
          <cell r="F243" t="str">
            <v>до 3</v>
          </cell>
          <cell r="G243">
            <v>1445</v>
          </cell>
          <cell r="H243">
            <v>856</v>
          </cell>
          <cell r="K243">
            <v>1300</v>
          </cell>
        </row>
        <row r="244">
          <cell r="A244">
            <v>1301</v>
          </cell>
          <cell r="B244" t="str">
            <v>Прегненолон (Pregnenolone)</v>
          </cell>
          <cell r="C244">
            <v>0</v>
          </cell>
          <cell r="D244" t="str">
            <v>Сыворотка крови</v>
          </cell>
          <cell r="E244" t="str">
            <v>Кол</v>
          </cell>
          <cell r="F244" t="str">
            <v>до 6</v>
          </cell>
          <cell r="G244">
            <v>3560</v>
          </cell>
          <cell r="H244">
            <v>875</v>
          </cell>
          <cell r="K244">
            <v>3200</v>
          </cell>
        </row>
        <row r="245">
          <cell r="A245" t="str">
            <v>5.4. Оценка андрогенного статуса (Assessment of Androgen Status)</v>
          </cell>
          <cell r="B245">
            <v>0</v>
          </cell>
          <cell r="C245">
            <v>0</v>
          </cell>
          <cell r="D245">
            <v>0</v>
          </cell>
          <cell r="E245">
            <v>0</v>
          </cell>
          <cell r="F245">
            <v>0</v>
          </cell>
          <cell r="G245">
            <v>0</v>
          </cell>
          <cell r="K245">
            <v>0</v>
          </cell>
        </row>
        <row r="246">
          <cell r="A246">
            <v>0</v>
          </cell>
          <cell r="B246">
            <v>0</v>
          </cell>
          <cell r="C246">
            <v>0</v>
          </cell>
          <cell r="D246">
            <v>0</v>
          </cell>
          <cell r="E246">
            <v>0</v>
          </cell>
          <cell r="F246">
            <v>0</v>
          </cell>
          <cell r="G246">
            <v>0</v>
          </cell>
          <cell r="K246">
            <v>0</v>
          </cell>
        </row>
        <row r="247">
          <cell r="A247">
            <v>64</v>
          </cell>
          <cell r="B247" t="str">
            <v>Тестостерон (Testosterone)</v>
          </cell>
          <cell r="C247">
            <v>0</v>
          </cell>
          <cell r="D247" t="str">
            <v>Сыворотка крови</v>
          </cell>
          <cell r="E247" t="str">
            <v>Кол</v>
          </cell>
          <cell r="F247">
            <v>1</v>
          </cell>
          <cell r="G247">
            <v>405</v>
          </cell>
          <cell r="H247">
            <v>158</v>
          </cell>
          <cell r="K247">
            <v>350</v>
          </cell>
        </row>
        <row r="248">
          <cell r="A248">
            <v>169</v>
          </cell>
          <cell r="B248" t="str">
            <v>Свободный тестостерон (Free Testosterone)</v>
          </cell>
          <cell r="C248">
            <v>0</v>
          </cell>
          <cell r="D248" t="str">
            <v>Сыворотка крови</v>
          </cell>
          <cell r="E248" t="str">
            <v>Кол</v>
          </cell>
          <cell r="F248" t="str">
            <v>до 6</v>
          </cell>
          <cell r="G248">
            <v>1005</v>
          </cell>
          <cell r="H248">
            <v>653</v>
          </cell>
          <cell r="K248">
            <v>900</v>
          </cell>
        </row>
        <row r="249">
          <cell r="A249">
            <v>168</v>
          </cell>
          <cell r="B249" t="str">
            <v>Дигидротестостерон (ДГТ) (Dihуdrotestosterone, DHT)</v>
          </cell>
          <cell r="C249">
            <v>0</v>
          </cell>
          <cell r="D249" t="str">
            <v>Сыворотка крови</v>
          </cell>
          <cell r="E249" t="str">
            <v>Кол</v>
          </cell>
          <cell r="F249" t="str">
            <v>до 6</v>
          </cell>
          <cell r="G249">
            <v>1490</v>
          </cell>
          <cell r="H249">
            <v>815</v>
          </cell>
          <cell r="K249">
            <v>1350</v>
          </cell>
        </row>
        <row r="250">
          <cell r="A250">
            <v>195</v>
          </cell>
          <cell r="B250" t="str">
            <v>Андростендион (Androstenedione)</v>
          </cell>
          <cell r="C250">
            <v>0</v>
          </cell>
          <cell r="D250" t="str">
            <v>Сыворотка крови</v>
          </cell>
          <cell r="E250" t="str">
            <v>Кол</v>
          </cell>
          <cell r="F250">
            <v>1</v>
          </cell>
          <cell r="G250">
            <v>1155</v>
          </cell>
          <cell r="H250">
            <v>700</v>
          </cell>
          <cell r="K250">
            <v>1050</v>
          </cell>
        </row>
        <row r="251">
          <cell r="A251">
            <v>170</v>
          </cell>
          <cell r="B251" t="str">
            <v>Андростендиол глюкуронид (Андростандиол глюкуронид) (Androstanediol Glucuronide, 3α-Androstanediol Glucuronid, 3α-diol G)</v>
          </cell>
          <cell r="C251">
            <v>0</v>
          </cell>
          <cell r="D251" t="str">
            <v>Сыворотка крови</v>
          </cell>
          <cell r="E251" t="str">
            <v>Кол</v>
          </cell>
          <cell r="F251" t="str">
            <v>до 6</v>
          </cell>
          <cell r="G251">
            <v>1215</v>
          </cell>
          <cell r="H251">
            <v>523</v>
          </cell>
          <cell r="K251">
            <v>1000</v>
          </cell>
        </row>
        <row r="252">
          <cell r="A252">
            <v>101</v>
          </cell>
          <cell r="B252" t="str">
            <v>Дегидроэпиандростерон-сульфат (ДЭА-S04, Dehydroepiandrosterone sulfate, DHEA-S)</v>
          </cell>
          <cell r="C252">
            <v>0</v>
          </cell>
          <cell r="D252" t="str">
            <v>Сыворотка крови</v>
          </cell>
          <cell r="E252" t="str">
            <v>Кол</v>
          </cell>
          <cell r="F252" t="str">
            <v>до 2</v>
          </cell>
          <cell r="G252">
            <v>405</v>
          </cell>
          <cell r="H252">
            <v>171</v>
          </cell>
          <cell r="K252">
            <v>380</v>
          </cell>
        </row>
        <row r="253">
          <cell r="A253">
            <v>1602</v>
          </cell>
          <cell r="B253" t="str">
            <v>Дегидроэпиандростерон (неконъюгированный)</v>
          </cell>
          <cell r="C253">
            <v>0</v>
          </cell>
          <cell r="D253" t="str">
            <v>Сыворотка крови</v>
          </cell>
          <cell r="E253" t="str">
            <v>Кол</v>
          </cell>
          <cell r="F253" t="str">
            <v>до 6</v>
          </cell>
          <cell r="G253">
            <v>1520</v>
          </cell>
          <cell r="H253">
            <v>747</v>
          </cell>
          <cell r="K253">
            <v>1350</v>
          </cell>
        </row>
        <row r="254">
          <cell r="A254">
            <v>156</v>
          </cell>
          <cell r="B254" t="str">
            <v>17-кетостероиды (17-КС) в моче  (17-Ketosteroids, Urine)</v>
          </cell>
          <cell r="C254">
            <v>0</v>
          </cell>
          <cell r="D254" t="str">
            <v>Моча</v>
          </cell>
          <cell r="E254" t="str">
            <v>Кол</v>
          </cell>
          <cell r="F254" t="str">
            <v>до 5</v>
          </cell>
          <cell r="G254">
            <v>1965</v>
          </cell>
          <cell r="H254">
            <v>1065</v>
          </cell>
          <cell r="K254">
            <v>1750</v>
          </cell>
        </row>
        <row r="255">
          <cell r="A255">
            <v>154</v>
          </cell>
          <cell r="B255" t="str">
            <v>17-ОН-прогестерон (17-Hydroxyprogesterone, 17-OHP)</v>
          </cell>
          <cell r="C255">
            <v>0</v>
          </cell>
          <cell r="D255" t="str">
            <v>Сыворотка крови</v>
          </cell>
          <cell r="E255" t="str">
            <v>Кол</v>
          </cell>
          <cell r="F255" t="str">
            <v>до 4</v>
          </cell>
          <cell r="G255">
            <v>575</v>
          </cell>
          <cell r="H255">
            <v>288</v>
          </cell>
          <cell r="K255">
            <v>550</v>
          </cell>
        </row>
        <row r="256">
          <cell r="A256">
            <v>149</v>
          </cell>
          <cell r="B256" t="str">
            <v>Глобулин, связывающий половые гормоны (ГСПГ) (Sex Hormone-Binding Globulin, SHBG)</v>
          </cell>
          <cell r="C256">
            <v>0</v>
          </cell>
          <cell r="D256" t="str">
            <v>Сыворотка крови</v>
          </cell>
          <cell r="E256" t="str">
            <v>Кол</v>
          </cell>
          <cell r="F256" t="str">
            <v>до 2</v>
          </cell>
          <cell r="G256">
            <v>420</v>
          </cell>
          <cell r="H256">
            <v>144</v>
          </cell>
          <cell r="K256">
            <v>370</v>
          </cell>
        </row>
        <row r="257">
          <cell r="A257" t="str">
            <v>5.5. Эстрогены и прогестины (Estrogens and Progestins)</v>
          </cell>
          <cell r="B257">
            <v>0</v>
          </cell>
          <cell r="C257">
            <v>0</v>
          </cell>
          <cell r="D257">
            <v>0</v>
          </cell>
          <cell r="E257">
            <v>0</v>
          </cell>
          <cell r="F257">
            <v>0</v>
          </cell>
          <cell r="G257">
            <v>0</v>
          </cell>
          <cell r="K257">
            <v>0</v>
          </cell>
        </row>
        <row r="258">
          <cell r="A258">
            <v>0</v>
          </cell>
          <cell r="B258">
            <v>0</v>
          </cell>
          <cell r="C258">
            <v>0</v>
          </cell>
          <cell r="D258">
            <v>0</v>
          </cell>
          <cell r="E258">
            <v>0</v>
          </cell>
          <cell r="F258">
            <v>0</v>
          </cell>
          <cell r="G258">
            <v>0</v>
          </cell>
          <cell r="K258">
            <v>0</v>
          </cell>
        </row>
        <row r="259">
          <cell r="A259">
            <v>62</v>
          </cell>
          <cell r="B259" t="str">
            <v>Эстрадиол (Э2) (Estradiol, E2)</v>
          </cell>
          <cell r="C259">
            <v>0</v>
          </cell>
          <cell r="D259" t="str">
            <v>Сыворотка крови</v>
          </cell>
          <cell r="E259" t="str">
            <v>Кол</v>
          </cell>
          <cell r="F259">
            <v>1</v>
          </cell>
          <cell r="G259">
            <v>405</v>
          </cell>
          <cell r="H259">
            <v>182</v>
          </cell>
          <cell r="K259">
            <v>350</v>
          </cell>
        </row>
        <row r="260">
          <cell r="A260">
            <v>63</v>
          </cell>
          <cell r="B260" t="str">
            <v>Прогестерон (Progesterone)</v>
          </cell>
          <cell r="C260">
            <v>0</v>
          </cell>
          <cell r="D260" t="str">
            <v>Сыворотка крови</v>
          </cell>
          <cell r="E260" t="str">
            <v>Кол</v>
          </cell>
          <cell r="F260">
            <v>1</v>
          </cell>
          <cell r="G260">
            <v>405</v>
          </cell>
          <cell r="H260">
            <v>150</v>
          </cell>
          <cell r="K260">
            <v>350</v>
          </cell>
        </row>
        <row r="261">
          <cell r="A261">
            <v>1771</v>
          </cell>
          <cell r="B261" t="str">
            <v>Метаболиты эстрогенов и прогестерона, 24-ч моча (Estrogens and progesterone metabolites, 24-h urine)</v>
          </cell>
          <cell r="C261">
            <v>0</v>
          </cell>
          <cell r="D261" t="str">
            <v>Моча</v>
          </cell>
          <cell r="E261" t="str">
            <v>Кол</v>
          </cell>
          <cell r="F261" t="str">
            <v>до 6</v>
          </cell>
          <cell r="G261">
            <v>7830</v>
          </cell>
          <cell r="H261">
            <v>5265</v>
          </cell>
          <cell r="K261">
            <v>7000</v>
          </cell>
        </row>
        <row r="262">
          <cell r="A262" t="str">
            <v>5.6. Нестероидные регуляторные факторы половых желез (Nonsteroidal Gonadal Factors)</v>
          </cell>
          <cell r="B262">
            <v>0</v>
          </cell>
          <cell r="C262">
            <v>0</v>
          </cell>
          <cell r="D262">
            <v>0</v>
          </cell>
          <cell r="E262">
            <v>0</v>
          </cell>
          <cell r="F262">
            <v>0</v>
          </cell>
          <cell r="G262">
            <v>0</v>
          </cell>
          <cell r="K262">
            <v>0</v>
          </cell>
        </row>
        <row r="263">
          <cell r="A263">
            <v>0</v>
          </cell>
          <cell r="B263">
            <v>0</v>
          </cell>
          <cell r="C263">
            <v>0</v>
          </cell>
          <cell r="D263">
            <v>0</v>
          </cell>
          <cell r="E263">
            <v>0</v>
          </cell>
          <cell r="F263">
            <v>0</v>
          </cell>
          <cell r="G263">
            <v>0</v>
          </cell>
          <cell r="K263">
            <v>0</v>
          </cell>
        </row>
        <row r="264">
          <cell r="A264">
            <v>1144</v>
          </cell>
          <cell r="B264" t="str">
            <v>Антимюллеров гормон (АМГ) (Anti-Mullerian Hormone, AMH, Mullerian Inhibiting Substance, MIS)</v>
          </cell>
          <cell r="C264">
            <v>0</v>
          </cell>
          <cell r="D264" t="str">
            <v>Сыворотка крови</v>
          </cell>
          <cell r="E264" t="str">
            <v>Кол</v>
          </cell>
          <cell r="F264">
            <v>1</v>
          </cell>
          <cell r="G264">
            <v>1305</v>
          </cell>
          <cell r="H264">
            <v>634</v>
          </cell>
          <cell r="K264">
            <v>1000</v>
          </cell>
        </row>
        <row r="265">
          <cell r="A265">
            <v>1145</v>
          </cell>
          <cell r="B265" t="str">
            <v>Ингибин В (Inhibin B)</v>
          </cell>
          <cell r="C265">
            <v>0</v>
          </cell>
          <cell r="D265" t="str">
            <v>Сыворотка крови</v>
          </cell>
          <cell r="E265" t="str">
            <v>Кол</v>
          </cell>
          <cell r="F265" t="str">
            <v>до 5</v>
          </cell>
          <cell r="G265">
            <v>1305</v>
          </cell>
          <cell r="H265">
            <v>668</v>
          </cell>
          <cell r="K265">
            <v>1150</v>
          </cell>
        </row>
        <row r="266">
          <cell r="A266">
            <v>1158</v>
          </cell>
          <cell r="B266" t="str">
            <v>Трофобластический бета-1-гликопротеин (ТБГ) (Trophoblastic beta-1-Globulin, TBG)</v>
          </cell>
          <cell r="C266">
            <v>0</v>
          </cell>
          <cell r="D266" t="str">
            <v>Сыворотка крови</v>
          </cell>
          <cell r="E266" t="str">
            <v>Кол</v>
          </cell>
          <cell r="F266" t="str">
            <v>до 7</v>
          </cell>
          <cell r="G266">
            <v>490</v>
          </cell>
          <cell r="H266">
            <v>406</v>
          </cell>
          <cell r="K266">
            <v>450</v>
          </cell>
        </row>
        <row r="267">
          <cell r="A267" t="str">
            <v>5.7. Мониторинг беременности, биохимические маркеры состояния плода (Monitoring of Pregnancy, Biochemical Markers of Fetal Status)</v>
          </cell>
          <cell r="B267">
            <v>0</v>
          </cell>
          <cell r="C267">
            <v>0</v>
          </cell>
          <cell r="D267">
            <v>0</v>
          </cell>
          <cell r="E267">
            <v>0</v>
          </cell>
          <cell r="F267">
            <v>0</v>
          </cell>
          <cell r="G267">
            <v>0</v>
          </cell>
          <cell r="K267">
            <v>0</v>
          </cell>
        </row>
        <row r="268">
          <cell r="A268">
            <v>0</v>
          </cell>
          <cell r="B268">
            <v>0</v>
          </cell>
          <cell r="C268">
            <v>0</v>
          </cell>
          <cell r="D268">
            <v>0</v>
          </cell>
          <cell r="E268">
            <v>0</v>
          </cell>
          <cell r="F268">
            <v>0</v>
          </cell>
          <cell r="G268">
            <v>0</v>
          </cell>
          <cell r="K268">
            <v>0</v>
          </cell>
        </row>
        <row r="269">
          <cell r="A269">
            <v>66</v>
          </cell>
          <cell r="B269" t="str">
            <v>Хорионический гонадотропин человека (ХГЧ, бета-ХГЧ, β-ХГЧ) (Human Chorionic Gonadotropin, HCG)</v>
          </cell>
          <cell r="C269">
            <v>0</v>
          </cell>
          <cell r="D269" t="str">
            <v>Сыворотка крови</v>
          </cell>
          <cell r="E269" t="str">
            <v>Кол</v>
          </cell>
          <cell r="F269">
            <v>1</v>
          </cell>
          <cell r="G269">
            <v>405</v>
          </cell>
          <cell r="H269">
            <v>230</v>
          </cell>
          <cell r="K269">
            <v>350</v>
          </cell>
        </row>
        <row r="270">
          <cell r="A270">
            <v>189</v>
          </cell>
          <cell r="B270" t="str">
            <v>Свободный β-ХГЧ (свободная β-субъединица хорионического гонадотропина человека) (Free Human Chorionic Gonadotropin, Free HCG)</v>
          </cell>
          <cell r="C270">
            <v>0</v>
          </cell>
          <cell r="D270" t="str">
            <v>Сыворотка крови</v>
          </cell>
          <cell r="E270" t="str">
            <v>Кол</v>
          </cell>
          <cell r="F270">
            <v>1</v>
          </cell>
          <cell r="G270">
            <v>600</v>
          </cell>
          <cell r="H270">
            <v>379</v>
          </cell>
          <cell r="K270">
            <v>540</v>
          </cell>
        </row>
        <row r="271">
          <cell r="A271">
            <v>207</v>
          </cell>
          <cell r="B271" t="str">
            <v>Плацентарный лактоген (Хорионический соматомаммотропин) (Placental Lactogen, PL, Human Placental Lactogen, hPL, Chorionic Somatomammotropin, CS, Human Chorionic Somatomammotropin, hCS)</v>
          </cell>
          <cell r="C271">
            <v>0</v>
          </cell>
          <cell r="D271" t="str">
            <v>Сыворотка крови</v>
          </cell>
          <cell r="E271" t="str">
            <v>Кол</v>
          </cell>
          <cell r="F271" t="str">
            <v>до 9</v>
          </cell>
          <cell r="G271">
            <v>730</v>
          </cell>
          <cell r="H271">
            <v>429</v>
          </cell>
          <cell r="K271">
            <v>715</v>
          </cell>
        </row>
        <row r="272">
          <cell r="A272">
            <v>161</v>
          </cell>
          <cell r="B272" t="str">
            <v>Ассоциированный с беременностью протеин-А плазмы (Pregnancy-Associated Plasma Protein-A, PAPP-A)</v>
          </cell>
          <cell r="C272">
            <v>0</v>
          </cell>
          <cell r="D272" t="str">
            <v>Сыворотка крови</v>
          </cell>
          <cell r="E272" t="str">
            <v>Кол</v>
          </cell>
          <cell r="F272">
            <v>1</v>
          </cell>
          <cell r="G272">
            <v>730</v>
          </cell>
          <cell r="H272">
            <v>344</v>
          </cell>
          <cell r="K272">
            <v>660</v>
          </cell>
        </row>
        <row r="273">
          <cell r="A273">
            <v>134</v>
          </cell>
          <cell r="B273" t="str">
            <v>Свободный эстриол (Estriol Free, Е3)</v>
          </cell>
          <cell r="C273">
            <v>0</v>
          </cell>
          <cell r="D273" t="str">
            <v>Сыворотка крови</v>
          </cell>
          <cell r="E273" t="str">
            <v>Кол</v>
          </cell>
          <cell r="F273">
            <v>1</v>
          </cell>
          <cell r="G273">
            <v>505</v>
          </cell>
          <cell r="H273">
            <v>305</v>
          </cell>
          <cell r="K273">
            <v>450</v>
          </cell>
        </row>
        <row r="274">
          <cell r="A274">
            <v>92</v>
          </cell>
          <cell r="B274" t="str">
            <v>Альфа-фетопротеин (АФП) (α-Fetoprotein, AFP)</v>
          </cell>
          <cell r="C274">
            <v>0</v>
          </cell>
          <cell r="D274" t="str">
            <v>Сыворотка крови</v>
          </cell>
          <cell r="E274" t="str">
            <v>Кол</v>
          </cell>
          <cell r="F274">
            <v>1</v>
          </cell>
          <cell r="G274">
            <v>405</v>
          </cell>
          <cell r="H274">
            <v>164</v>
          </cell>
          <cell r="K274">
            <v>350</v>
          </cell>
        </row>
        <row r="275">
          <cell r="A275" t="str">
            <v>PRS1</v>
          </cell>
          <cell r="B275" t="str">
            <v>Пренатальный скрининг трисомий: I триместр (PRISСA-1) (Maternal Screen, First Trimester; Prenatal Screening I; PRISСA I (Prenatal Risk Calculation))</v>
          </cell>
          <cell r="C275">
            <v>0</v>
          </cell>
          <cell r="D275" t="str">
            <v>Сыворотка крови</v>
          </cell>
          <cell r="E275" t="str">
            <v>Кол</v>
          </cell>
          <cell r="F275" t="str">
            <v>до 3</v>
          </cell>
          <cell r="G275">
            <v>1360</v>
          </cell>
          <cell r="H275">
            <v>744</v>
          </cell>
          <cell r="K275">
            <v>1200</v>
          </cell>
        </row>
        <row r="276">
          <cell r="A276" t="str">
            <v>РАСЧЕТPRISCA1</v>
          </cell>
          <cell r="B276" t="str">
            <v>PRISCA1 расчет</v>
          </cell>
          <cell r="C276">
            <v>0</v>
          </cell>
          <cell r="D276" t="str">
            <v>Сыворотка крови</v>
          </cell>
          <cell r="E276" t="str">
            <v>Кол</v>
          </cell>
          <cell r="F276">
            <v>1</v>
          </cell>
          <cell r="G276">
            <v>140</v>
          </cell>
          <cell r="H276">
            <v>50</v>
          </cell>
          <cell r="K276">
            <v>100</v>
          </cell>
        </row>
        <row r="277">
          <cell r="A277" t="str">
            <v>PRS2</v>
          </cell>
          <cell r="B277" t="str">
            <v>Пренатальный скрининг трисомий: II триместр (PRISСA-2) (Maternal Screen, Second Trimester; Prenatal Screening II; PRISCA II (Prenatal Risk Calculation))</v>
          </cell>
          <cell r="C277">
            <v>0</v>
          </cell>
          <cell r="D277" t="str">
            <v>Сыворотка крови</v>
          </cell>
          <cell r="E277" t="str">
            <v>Кол</v>
          </cell>
          <cell r="F277" t="str">
            <v>до 3</v>
          </cell>
          <cell r="G277">
            <v>1505</v>
          </cell>
          <cell r="H277">
            <v>790</v>
          </cell>
          <cell r="K277">
            <v>1300</v>
          </cell>
        </row>
        <row r="278">
          <cell r="A278" t="str">
            <v>РАСЧЕТPRISCA2</v>
          </cell>
          <cell r="B278" t="str">
            <v>PRISCA2 расчет</v>
          </cell>
          <cell r="C278">
            <v>0</v>
          </cell>
          <cell r="D278" t="str">
            <v>Сыворотка крови</v>
          </cell>
          <cell r="E278" t="str">
            <v>Кол</v>
          </cell>
          <cell r="F278" t="str">
            <v>до 3</v>
          </cell>
          <cell r="G278">
            <v>95</v>
          </cell>
          <cell r="H278">
            <v>26</v>
          </cell>
          <cell r="K278">
            <v>100</v>
          </cell>
        </row>
        <row r="279">
          <cell r="A279">
            <v>1634</v>
          </cell>
          <cell r="B279" t="str">
            <v>Плацентарный фактор роста (PLGF)</v>
          </cell>
          <cell r="C279">
            <v>0</v>
          </cell>
          <cell r="D279" t="str">
            <v>Сыворотка крови</v>
          </cell>
          <cell r="E279" t="str">
            <v>Кол</v>
          </cell>
          <cell r="F279" t="str">
            <v>до 4</v>
          </cell>
          <cell r="G279">
            <v>4885</v>
          </cell>
          <cell r="H279">
            <v>1600.06</v>
          </cell>
          <cell r="K279">
            <v>4400</v>
          </cell>
        </row>
        <row r="280">
          <cell r="A280">
            <v>1648</v>
          </cell>
          <cell r="B280" t="str">
            <v>Растворимая fms-подобная тирозинкиназа-1 (sFlt-1)</v>
          </cell>
          <cell r="C280">
            <v>0</v>
          </cell>
          <cell r="D280" t="str">
            <v>Сыворотка крови</v>
          </cell>
          <cell r="E280" t="str">
            <v>Кол</v>
          </cell>
          <cell r="F280" t="str">
            <v>до 4</v>
          </cell>
          <cell r="G280">
            <v>3655</v>
          </cell>
          <cell r="H280">
            <v>1600.06</v>
          </cell>
          <cell r="K280">
            <v>3300</v>
          </cell>
        </row>
        <row r="281">
          <cell r="A281">
            <v>1649</v>
          </cell>
          <cell r="B281" t="str">
            <v>Маркеры риска преэклампсии: sFlt-1, PlGF, соотношение sFlt-1/PlGF</v>
          </cell>
          <cell r="C281">
            <v>0</v>
          </cell>
          <cell r="D281" t="str">
            <v>Сыворотка крови</v>
          </cell>
          <cell r="E281" t="str">
            <v>Кол</v>
          </cell>
          <cell r="F281" t="str">
            <v>до 4</v>
          </cell>
          <cell r="G281">
            <v>6565</v>
          </cell>
          <cell r="H281">
            <v>3193.06</v>
          </cell>
          <cell r="K281">
            <v>6000</v>
          </cell>
        </row>
        <row r="282">
          <cell r="A282" t="str">
            <v>5.8. Оценка эндокринной функции поджелудочной железы (Assessment of Pancreatic Endocrine Function)</v>
          </cell>
          <cell r="B282">
            <v>0</v>
          </cell>
          <cell r="C282">
            <v>0</v>
          </cell>
          <cell r="D282">
            <v>0</v>
          </cell>
          <cell r="E282">
            <v>0</v>
          </cell>
          <cell r="F282">
            <v>0</v>
          </cell>
          <cell r="G282">
            <v>0</v>
          </cell>
          <cell r="K282">
            <v>0</v>
          </cell>
        </row>
        <row r="283">
          <cell r="A283">
            <v>0</v>
          </cell>
          <cell r="B283">
            <v>0</v>
          </cell>
          <cell r="C283">
            <v>0</v>
          </cell>
          <cell r="D283">
            <v>0</v>
          </cell>
          <cell r="E283">
            <v>0</v>
          </cell>
          <cell r="F283">
            <v>0</v>
          </cell>
          <cell r="G283">
            <v>0</v>
          </cell>
          <cell r="K283">
            <v>0</v>
          </cell>
        </row>
        <row r="284">
          <cell r="A284">
            <v>172</v>
          </cell>
          <cell r="B284" t="str">
            <v>Инсулин (Insulin)</v>
          </cell>
          <cell r="C284">
            <v>0</v>
          </cell>
          <cell r="D284" t="str">
            <v>Сыворотка крови</v>
          </cell>
          <cell r="E284" t="str">
            <v>Кол</v>
          </cell>
          <cell r="F284" t="str">
            <v>до 2</v>
          </cell>
          <cell r="G284">
            <v>575</v>
          </cell>
          <cell r="H284">
            <v>234</v>
          </cell>
          <cell r="K284">
            <v>520</v>
          </cell>
        </row>
        <row r="285">
          <cell r="A285">
            <v>173</v>
          </cell>
          <cell r="B285" t="str">
            <v>Проинсулин (Proinsulin)</v>
          </cell>
          <cell r="C285">
            <v>0</v>
          </cell>
          <cell r="D285" t="str">
            <v>Сыворотка крови</v>
          </cell>
          <cell r="E285" t="str">
            <v>Кол</v>
          </cell>
          <cell r="F285" t="str">
            <v>до 7</v>
          </cell>
          <cell r="G285">
            <v>1340</v>
          </cell>
          <cell r="H285">
            <v>795</v>
          </cell>
          <cell r="K285">
            <v>1200</v>
          </cell>
        </row>
        <row r="286">
          <cell r="A286">
            <v>148</v>
          </cell>
          <cell r="B286" t="str">
            <v>С-пептид (C-Peptide)</v>
          </cell>
          <cell r="C286">
            <v>0</v>
          </cell>
          <cell r="D286" t="str">
            <v>Сыворотка крови</v>
          </cell>
          <cell r="E286" t="str">
            <v>Кол</v>
          </cell>
          <cell r="F286" t="str">
            <v>до 3</v>
          </cell>
          <cell r="G286">
            <v>455</v>
          </cell>
          <cell r="H286">
            <v>248</v>
          </cell>
          <cell r="K286">
            <v>409.5</v>
          </cell>
        </row>
        <row r="287">
          <cell r="A287" t="str">
            <v>11HOMA</v>
          </cell>
          <cell r="B287" t="str">
            <v>Оценка инсулинорезистентности: глюкоза (натощак), инсулин (натощак), расчет индекса HOMA-IR (Insulin Resistance: Fasting Glucose/Insulin, Homeostasis Model Assessment of Insulin Resistance, HOMA-IR)</v>
          </cell>
          <cell r="C287">
            <v>0</v>
          </cell>
          <cell r="D287" t="str">
            <v>Плазма крови; Сыворотка крови</v>
          </cell>
          <cell r="E287" t="str">
            <v>Кол</v>
          </cell>
          <cell r="F287" t="str">
            <v>до 2</v>
          </cell>
          <cell r="G287">
            <v>790</v>
          </cell>
          <cell r="H287">
            <v>540</v>
          </cell>
          <cell r="K287">
            <v>850</v>
          </cell>
        </row>
        <row r="288">
          <cell r="A288" t="str">
            <v>РАСЧЕТHOMA-G</v>
          </cell>
          <cell r="B288" t="str">
            <v>HOMA-G расчет индекса (при выполнении глюкозы из серой пробирки)</v>
          </cell>
          <cell r="C288">
            <v>0</v>
          </cell>
          <cell r="D288" t="str">
            <v>Плазма крови</v>
          </cell>
          <cell r="E288" t="str">
            <v>Кол</v>
          </cell>
          <cell r="F288">
            <v>1</v>
          </cell>
          <cell r="G288">
            <v>55</v>
          </cell>
          <cell r="K288">
            <v>49.5</v>
          </cell>
        </row>
        <row r="289">
          <cell r="A289" t="str">
            <v>РАСЧЕТHOMA-IR</v>
          </cell>
          <cell r="B289" t="str">
            <v>HOMA-IR расчет индекса</v>
          </cell>
          <cell r="C289">
            <v>0</v>
          </cell>
          <cell r="D289" t="str">
            <v>Сыворотка крови</v>
          </cell>
          <cell r="E289" t="str">
            <v>Кол</v>
          </cell>
          <cell r="F289">
            <v>1</v>
          </cell>
          <cell r="G289">
            <v>55</v>
          </cell>
          <cell r="K289">
            <v>49.5</v>
          </cell>
        </row>
        <row r="290">
          <cell r="A290" t="str">
            <v>5.9. Биогенные амины (Biogenic Amines, BA)</v>
          </cell>
          <cell r="B290">
            <v>0</v>
          </cell>
          <cell r="C290">
            <v>0</v>
          </cell>
          <cell r="D290">
            <v>0</v>
          </cell>
          <cell r="E290">
            <v>0</v>
          </cell>
          <cell r="F290">
            <v>0</v>
          </cell>
          <cell r="G290">
            <v>0</v>
          </cell>
          <cell r="K290">
            <v>0</v>
          </cell>
        </row>
        <row r="291">
          <cell r="A291">
            <v>0</v>
          </cell>
          <cell r="B291">
            <v>0</v>
          </cell>
          <cell r="C291">
            <v>0</v>
          </cell>
          <cell r="D291">
            <v>0</v>
          </cell>
          <cell r="E291">
            <v>0</v>
          </cell>
          <cell r="F291">
            <v>0</v>
          </cell>
          <cell r="G291">
            <v>0</v>
          </cell>
          <cell r="K291">
            <v>0</v>
          </cell>
        </row>
        <row r="292">
          <cell r="A292" t="str">
            <v>КАТЕПЛ</v>
          </cell>
          <cell r="B292" t="str">
            <v>Катехоламины (адреналин, норадреналин, дофамин) в плазме крови – КАТЕПЛ (Catecholamines: Epinephrine/Adrenaline, Norepinephrine/Noradrenaline, Dopamine, Plasma)</v>
          </cell>
          <cell r="C292">
            <v>0</v>
          </cell>
          <cell r="D292" t="str">
            <v>Плазма крови</v>
          </cell>
          <cell r="E292" t="str">
            <v>Кол</v>
          </cell>
          <cell r="F292" t="str">
            <v>до 6</v>
          </cell>
          <cell r="G292">
            <v>2415</v>
          </cell>
          <cell r="H292">
            <v>882.06</v>
          </cell>
          <cell r="K292">
            <v>2100</v>
          </cell>
        </row>
        <row r="293">
          <cell r="A293">
            <v>151</v>
          </cell>
          <cell r="B293" t="str">
            <v>Катехоламины (адреналин, норадреналин, дофамин) в моче (Catecholamines: Epinephrine/Adrenaline, Norepinephrine/Noradrenaline, Dopamine, Urine)</v>
          </cell>
          <cell r="C293">
            <v>0</v>
          </cell>
          <cell r="D293" t="str">
            <v>Моча</v>
          </cell>
          <cell r="E293" t="str">
            <v>Кол</v>
          </cell>
          <cell r="F293" t="str">
            <v>до 6</v>
          </cell>
          <cell r="G293">
            <v>2385</v>
          </cell>
          <cell r="H293">
            <v>1003.11</v>
          </cell>
          <cell r="K293">
            <v>2100</v>
          </cell>
        </row>
        <row r="294">
          <cell r="A294">
            <v>950</v>
          </cell>
          <cell r="B294" t="str">
            <v>Метаболиты катехоламинов и серотонина, суточная моча: ванилилминдалевая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v>
          </cell>
          <cell r="C294">
            <v>0</v>
          </cell>
          <cell r="D294" t="str">
            <v>Моча</v>
          </cell>
          <cell r="E294" t="str">
            <v>Кол</v>
          </cell>
          <cell r="F294" t="str">
            <v>до 5</v>
          </cell>
          <cell r="G294">
            <v>2620</v>
          </cell>
          <cell r="H294">
            <v>1192</v>
          </cell>
          <cell r="K294">
            <v>2500</v>
          </cell>
        </row>
        <row r="295">
          <cell r="A295">
            <v>1166</v>
          </cell>
          <cell r="B295" t="str">
            <v>Метанефрины фракционированные (свободные и конъюгированные), 24-часовая моча (Metanephrines fractionated, free and conjugated , 24-h urine)</v>
          </cell>
          <cell r="C295">
            <v>0</v>
          </cell>
          <cell r="D295" t="str">
            <v>Моча</v>
          </cell>
          <cell r="E295" t="str">
            <v>Кол</v>
          </cell>
          <cell r="F295" t="str">
            <v>до 6</v>
          </cell>
          <cell r="G295">
            <v>2620</v>
          </cell>
          <cell r="H295">
            <v>872.06</v>
          </cell>
          <cell r="K295">
            <v>2300</v>
          </cell>
        </row>
        <row r="296">
          <cell r="A296">
            <v>152</v>
          </cell>
          <cell r="B296" t="str">
            <v>Катехоламины (адреналин, норадреналин, дофамин) в моче (Catecholamines: Epinephrine/Adrenaline, Norepinephrine/Noradrenaline, Dopamine, Urine)</v>
          </cell>
          <cell r="C296">
            <v>0</v>
          </cell>
          <cell r="D296" t="str">
            <v>Моча</v>
          </cell>
          <cell r="E296" t="str">
            <v>Кол</v>
          </cell>
          <cell r="F296" t="str">
            <v>до 6</v>
          </cell>
          <cell r="G296">
            <v>2385</v>
          </cell>
          <cell r="H296">
            <v>1003.11</v>
          </cell>
          <cell r="K296">
            <v>2150</v>
          </cell>
        </row>
        <row r="297">
          <cell r="A297">
            <v>1270</v>
          </cell>
          <cell r="B297" t="str">
            <v>Гистамин в плазме крови  (Histamine, Plasma)</v>
          </cell>
          <cell r="C297">
            <v>0</v>
          </cell>
          <cell r="D297" t="str">
            <v>Плазма крови</v>
          </cell>
          <cell r="E297" t="str">
            <v>Кол</v>
          </cell>
          <cell r="F297" t="str">
            <v>до 5</v>
          </cell>
          <cell r="G297">
            <v>2740</v>
          </cell>
          <cell r="H297">
            <v>1115</v>
          </cell>
          <cell r="K297">
            <v>2400</v>
          </cell>
        </row>
        <row r="298">
          <cell r="A298">
            <v>993</v>
          </cell>
          <cell r="B298" t="str">
            <v>Серотонин в сыворотке крови (Serotonin, Serum)</v>
          </cell>
          <cell r="C298">
            <v>0</v>
          </cell>
          <cell r="D298" t="str">
            <v>Сыворотка крови</v>
          </cell>
          <cell r="E298" t="str">
            <v>Кол</v>
          </cell>
          <cell r="F298" t="str">
            <v>до 5</v>
          </cell>
          <cell r="G298">
            <v>2415</v>
          </cell>
          <cell r="H298">
            <v>874</v>
          </cell>
          <cell r="K298">
            <v>2100</v>
          </cell>
        </row>
        <row r="299">
          <cell r="A299">
            <v>1674</v>
          </cell>
          <cell r="B299" t="str">
            <v>Метанефрины фракционированные, разовая моча (свободные + конъюгированные) (Metanephrines fractionated, free + conjugated, random urine)</v>
          </cell>
          <cell r="C299">
            <v>0</v>
          </cell>
          <cell r="D299" t="str">
            <v>Моча</v>
          </cell>
          <cell r="E299" t="str">
            <v>Кол</v>
          </cell>
          <cell r="F299" t="str">
            <v>до 6</v>
          </cell>
          <cell r="G299">
            <v>2115</v>
          </cell>
          <cell r="H299">
            <v>872.06</v>
          </cell>
          <cell r="K299">
            <v>1900</v>
          </cell>
        </row>
        <row r="300">
          <cell r="A300" t="str">
            <v>5.10. Кальций-регулирующие гормоны (Calcium-regulating hormones)</v>
          </cell>
          <cell r="B300">
            <v>0</v>
          </cell>
          <cell r="C300">
            <v>0</v>
          </cell>
          <cell r="D300">
            <v>0</v>
          </cell>
          <cell r="E300">
            <v>0</v>
          </cell>
          <cell r="F300">
            <v>0</v>
          </cell>
          <cell r="G300">
            <v>0</v>
          </cell>
          <cell r="K300">
            <v>0</v>
          </cell>
        </row>
        <row r="301">
          <cell r="A301">
            <v>0</v>
          </cell>
          <cell r="B301">
            <v>0</v>
          </cell>
          <cell r="C301">
            <v>0</v>
          </cell>
          <cell r="D301">
            <v>0</v>
          </cell>
          <cell r="E301">
            <v>0</v>
          </cell>
          <cell r="F301">
            <v>0</v>
          </cell>
          <cell r="G301">
            <v>0</v>
          </cell>
          <cell r="K301">
            <v>0</v>
          </cell>
        </row>
        <row r="302">
          <cell r="A302">
            <v>171</v>
          </cell>
          <cell r="B302" t="str">
            <v>Кальцитонин (Calcitonin)</v>
          </cell>
          <cell r="C302">
            <v>0</v>
          </cell>
          <cell r="D302" t="str">
            <v>Сыворотка крови</v>
          </cell>
          <cell r="E302" t="str">
            <v>Кол</v>
          </cell>
          <cell r="F302">
            <v>1</v>
          </cell>
          <cell r="G302">
            <v>995</v>
          </cell>
          <cell r="H302">
            <v>272</v>
          </cell>
          <cell r="K302">
            <v>850</v>
          </cell>
        </row>
        <row r="303">
          <cell r="A303">
            <v>102</v>
          </cell>
          <cell r="B303" t="str">
            <v>Паратиреоидный гормон (Паратгормон, паратирин, ПТГ) (Parathyroid Hormone, PTH)</v>
          </cell>
          <cell r="C303">
            <v>0</v>
          </cell>
          <cell r="D303" t="str">
            <v>Сыворотка крови</v>
          </cell>
          <cell r="E303" t="str">
            <v>Кол</v>
          </cell>
          <cell r="F303">
            <v>1</v>
          </cell>
          <cell r="G303">
            <v>710</v>
          </cell>
          <cell r="H303">
            <v>171</v>
          </cell>
          <cell r="K303">
            <v>550</v>
          </cell>
        </row>
        <row r="304">
          <cell r="A304" t="str">
            <v>5.11. Гормоны жировой ткани (Adipose Tissue Hormones)</v>
          </cell>
          <cell r="B304">
            <v>0</v>
          </cell>
          <cell r="C304">
            <v>0</v>
          </cell>
          <cell r="D304">
            <v>0</v>
          </cell>
          <cell r="E304">
            <v>0</v>
          </cell>
          <cell r="F304">
            <v>0</v>
          </cell>
          <cell r="G304">
            <v>0</v>
          </cell>
          <cell r="K304">
            <v>0</v>
          </cell>
        </row>
        <row r="305">
          <cell r="A305">
            <v>0</v>
          </cell>
          <cell r="B305">
            <v>0</v>
          </cell>
          <cell r="C305">
            <v>0</v>
          </cell>
          <cell r="D305">
            <v>0</v>
          </cell>
          <cell r="E305">
            <v>0</v>
          </cell>
          <cell r="F305">
            <v>0</v>
          </cell>
          <cell r="G305">
            <v>0</v>
          </cell>
          <cell r="K305">
            <v>0</v>
          </cell>
        </row>
        <row r="306">
          <cell r="A306">
            <v>175</v>
          </cell>
          <cell r="B306" t="str">
            <v>Лептин (Leptin)</v>
          </cell>
          <cell r="C306">
            <v>0</v>
          </cell>
          <cell r="D306" t="str">
            <v>Сыворотка крови</v>
          </cell>
          <cell r="E306" t="str">
            <v>Кол</v>
          </cell>
          <cell r="F306" t="str">
            <v>до 6</v>
          </cell>
          <cell r="G306">
            <v>885</v>
          </cell>
          <cell r="H306">
            <v>355</v>
          </cell>
          <cell r="K306">
            <v>750</v>
          </cell>
        </row>
        <row r="307">
          <cell r="A307" t="str">
            <v>5.12. Регуляция эритропоэза (Regulation of Erythropoiesis)</v>
          </cell>
          <cell r="B307">
            <v>0</v>
          </cell>
          <cell r="C307">
            <v>0</v>
          </cell>
          <cell r="D307">
            <v>0</v>
          </cell>
          <cell r="E307">
            <v>0</v>
          </cell>
          <cell r="F307">
            <v>0</v>
          </cell>
          <cell r="G307">
            <v>0</v>
          </cell>
          <cell r="K307">
            <v>0</v>
          </cell>
        </row>
        <row r="308">
          <cell r="A308">
            <v>0</v>
          </cell>
          <cell r="B308">
            <v>0</v>
          </cell>
          <cell r="C308">
            <v>0</v>
          </cell>
          <cell r="D308">
            <v>0</v>
          </cell>
          <cell r="E308">
            <v>0</v>
          </cell>
          <cell r="F308">
            <v>0</v>
          </cell>
          <cell r="G308">
            <v>0</v>
          </cell>
          <cell r="K308">
            <v>0</v>
          </cell>
        </row>
        <row r="309">
          <cell r="A309">
            <v>222</v>
          </cell>
          <cell r="B309" t="str">
            <v>Эритропоэтин (Erythropoetin)</v>
          </cell>
          <cell r="C309">
            <v>0</v>
          </cell>
          <cell r="D309" t="str">
            <v>Сыворотка крови</v>
          </cell>
          <cell r="E309" t="str">
            <v>Кол</v>
          </cell>
          <cell r="F309">
            <v>1</v>
          </cell>
          <cell r="G309">
            <v>1115</v>
          </cell>
          <cell r="H309">
            <v>663</v>
          </cell>
          <cell r="K309">
            <v>1000</v>
          </cell>
        </row>
        <row r="310">
          <cell r="A310" t="str">
            <v>5.13. Оценка риска развития заболеваний сердечно-сосудистой системы (Cardiovascular Disease Risk Assessment)</v>
          </cell>
          <cell r="B310">
            <v>0</v>
          </cell>
          <cell r="C310">
            <v>0</v>
          </cell>
          <cell r="D310">
            <v>0</v>
          </cell>
          <cell r="E310">
            <v>0</v>
          </cell>
          <cell r="F310">
            <v>0</v>
          </cell>
          <cell r="G310">
            <v>0</v>
          </cell>
          <cell r="K310">
            <v>0</v>
          </cell>
        </row>
        <row r="311">
          <cell r="A311">
            <v>0</v>
          </cell>
          <cell r="B311">
            <v>0</v>
          </cell>
          <cell r="C311">
            <v>0</v>
          </cell>
          <cell r="D311">
            <v>0</v>
          </cell>
          <cell r="E311">
            <v>0</v>
          </cell>
          <cell r="F311">
            <v>0</v>
          </cell>
          <cell r="G311">
            <v>0</v>
          </cell>
          <cell r="K311">
            <v>0</v>
          </cell>
        </row>
        <row r="312">
          <cell r="A312">
            <v>1677</v>
          </cell>
          <cell r="B312" t="str">
            <v>Диметиларгинин асимметричный в крови</v>
          </cell>
          <cell r="C312">
            <v>0</v>
          </cell>
          <cell r="D312" t="str">
            <v>Плазма крови</v>
          </cell>
          <cell r="E312" t="str">
            <v>Кол</v>
          </cell>
          <cell r="F312" t="str">
            <v>до 6</v>
          </cell>
          <cell r="G312">
            <v>5975</v>
          </cell>
          <cell r="H312">
            <v>1288.06</v>
          </cell>
          <cell r="K312">
            <v>5200</v>
          </cell>
        </row>
        <row r="313">
          <cell r="A313" t="str">
            <v>6. МИКРОЭЛЕМЕНТЫ (Microelements)</v>
          </cell>
          <cell r="B313">
            <v>0</v>
          </cell>
          <cell r="C313">
            <v>0</v>
          </cell>
          <cell r="D313">
            <v>0</v>
          </cell>
          <cell r="E313">
            <v>0</v>
          </cell>
          <cell r="F313">
            <v>0</v>
          </cell>
          <cell r="G313">
            <v>0</v>
          </cell>
          <cell r="K313">
            <v>0</v>
          </cell>
        </row>
        <row r="314">
          <cell r="A314" t="str">
            <v>*Стоимость указана для проведения исследования одного МЭ с пробоподготовкой/стоимость проведения исследования каждого дополнительного МЭ из того же образца биоматериала. Добавить любой МЭ можно только в день сдачи биоматериала! * Проводить исследования ногтей на МЭ рекомендуется только в случае невозможности сдать на анализ волосы. Это альтернативный волосам биоматериал для исследования ретроспективного обмена МЭ в организме. Однако ногти считаются более загрязнёнными МЭ извне. Это необходимо учитывать при оценке полученных результатов.</v>
          </cell>
          <cell r="B314">
            <v>0</v>
          </cell>
          <cell r="C314">
            <v>0</v>
          </cell>
          <cell r="D314">
            <v>0</v>
          </cell>
          <cell r="E314">
            <v>0</v>
          </cell>
          <cell r="F314">
            <v>0</v>
          </cell>
          <cell r="G314">
            <v>0</v>
          </cell>
          <cell r="K314">
            <v>0</v>
          </cell>
        </row>
        <row r="315">
          <cell r="A315" t="str">
            <v>6.1. Микроэлементы в крови (сыворотка крови, цельная кровь) (Microelements, Serum, Venous Blood)</v>
          </cell>
          <cell r="B315">
            <v>0</v>
          </cell>
          <cell r="C315">
            <v>0</v>
          </cell>
          <cell r="D315">
            <v>0</v>
          </cell>
          <cell r="E315">
            <v>0</v>
          </cell>
          <cell r="F315">
            <v>0</v>
          </cell>
          <cell r="G315">
            <v>0</v>
          </cell>
          <cell r="K315">
            <v>0</v>
          </cell>
        </row>
        <row r="316">
          <cell r="A316">
            <v>0</v>
          </cell>
          <cell r="B316">
            <v>0</v>
          </cell>
          <cell r="C316">
            <v>0</v>
          </cell>
          <cell r="D316">
            <v>0</v>
          </cell>
          <cell r="E316">
            <v>0</v>
          </cell>
          <cell r="F316">
            <v>0</v>
          </cell>
          <cell r="G316">
            <v>0</v>
          </cell>
          <cell r="K316">
            <v>0</v>
          </cell>
        </row>
        <row r="317">
          <cell r="A317" t="str">
            <v>МЭ1</v>
          </cell>
          <cell r="B317" t="str">
            <v>Основные эссенциальные (жизненно необходимые) микроэлементы в сыворотке крови (Essential Vital Elements, Essential Trace Elements, Serum)</v>
          </cell>
          <cell r="C317">
            <v>0</v>
          </cell>
          <cell r="D317" t="str">
            <v>Сыворотка крови</v>
          </cell>
          <cell r="E317" t="str">
            <v>Кол</v>
          </cell>
          <cell r="F317" t="str">
            <v>до 7</v>
          </cell>
          <cell r="G317">
            <v>1465</v>
          </cell>
          <cell r="H317">
            <v>850</v>
          </cell>
          <cell r="K317">
            <v>1300</v>
          </cell>
        </row>
        <row r="318">
          <cell r="A318" t="str">
            <v>МЭ2</v>
          </cell>
          <cell r="B318" t="str">
            <v>Токсичные микроэлементы (тяжeлые металлы) в венозной крови (Toxic Trace Elements, Toxic Heavy Metals, Venous Blood)</v>
          </cell>
          <cell r="C318">
            <v>0</v>
          </cell>
          <cell r="D318" t="str">
            <v>Кровь</v>
          </cell>
          <cell r="E318" t="str">
            <v>Кол</v>
          </cell>
          <cell r="F318" t="str">
            <v>до 7</v>
          </cell>
          <cell r="G318">
            <v>1465</v>
          </cell>
          <cell r="H318">
            <v>850</v>
          </cell>
          <cell r="K318">
            <v>1300</v>
          </cell>
        </row>
        <row r="319">
          <cell r="A319" t="str">
            <v>МЭ3</v>
          </cell>
          <cell r="B319" t="str">
            <v>Микроэлементы в сыворотке крови и венозной крови: скрининг  (Trace Elements, Serum, Venous Blood: Screening)</v>
          </cell>
          <cell r="C319">
            <v>0</v>
          </cell>
          <cell r="D319" t="str">
            <v>Кровь; Сыворотка крови</v>
          </cell>
          <cell r="E319" t="str">
            <v>Кол</v>
          </cell>
          <cell r="F319" t="str">
            <v>до 7</v>
          </cell>
          <cell r="G319">
            <v>3640</v>
          </cell>
          <cell r="H319">
            <v>1483.06</v>
          </cell>
          <cell r="K319">
            <v>3200</v>
          </cell>
        </row>
        <row r="320">
          <cell r="A320">
            <v>874</v>
          </cell>
          <cell r="B320" t="str">
            <v>Кадмий (Cd) в сыворотке крови (Cadmium (Cd), Serum )</v>
          </cell>
          <cell r="C320">
            <v>0</v>
          </cell>
          <cell r="D320" t="str">
            <v>Сыворотка крови</v>
          </cell>
          <cell r="E320" t="str">
            <v>Кол</v>
          </cell>
          <cell r="F320" t="str">
            <v>до 7</v>
          </cell>
          <cell r="G320" t="str">
            <v>1870/1100*</v>
          </cell>
          <cell r="H320">
            <v>215</v>
          </cell>
          <cell r="K320">
            <v>500</v>
          </cell>
        </row>
        <row r="321">
          <cell r="A321">
            <v>863</v>
          </cell>
          <cell r="B321" t="str">
            <v>Кобальт (Co) в сыворотке крови (Cobalt (Co), Serum)</v>
          </cell>
          <cell r="C321">
            <v>0</v>
          </cell>
          <cell r="D321" t="str">
            <v>Сыворотка крови</v>
          </cell>
          <cell r="E321" t="str">
            <v>Кол</v>
          </cell>
          <cell r="F321" t="str">
            <v>до 7</v>
          </cell>
          <cell r="G321" t="str">
            <v>1870/1100*</v>
          </cell>
          <cell r="H321">
            <v>215</v>
          </cell>
          <cell r="K321">
            <v>500</v>
          </cell>
        </row>
        <row r="322">
          <cell r="A322">
            <v>888</v>
          </cell>
          <cell r="B322" t="str">
            <v>Медь (Cu) в сыворотке крови (Copper (Cu), Serum )</v>
          </cell>
          <cell r="C322">
            <v>0</v>
          </cell>
          <cell r="D322" t="str">
            <v>Сыворотка крови</v>
          </cell>
          <cell r="E322" t="str">
            <v>Кол</v>
          </cell>
          <cell r="F322" t="str">
            <v>до 7</v>
          </cell>
          <cell r="G322" t="str">
            <v>1870/1100*</v>
          </cell>
          <cell r="H322">
            <v>215</v>
          </cell>
          <cell r="K322">
            <v>500</v>
          </cell>
        </row>
        <row r="323">
          <cell r="A323">
            <v>892</v>
          </cell>
          <cell r="B323" t="str">
            <v>Марганец (Mn) в сыворотке крови (Manganese (Mn), Serum)</v>
          </cell>
          <cell r="C323">
            <v>0</v>
          </cell>
          <cell r="D323" t="str">
            <v>Сыворотка крови</v>
          </cell>
          <cell r="E323" t="str">
            <v>Кол</v>
          </cell>
          <cell r="F323" t="str">
            <v>до 7</v>
          </cell>
          <cell r="G323" t="str">
            <v>1870/1100*</v>
          </cell>
          <cell r="H323">
            <v>215</v>
          </cell>
          <cell r="K323">
            <v>500</v>
          </cell>
        </row>
        <row r="324">
          <cell r="A324">
            <v>869</v>
          </cell>
          <cell r="B324" t="str">
            <v>Селен (Se) в сыворотке крови (Selenium (Se), Serum)</v>
          </cell>
          <cell r="C324">
            <v>0</v>
          </cell>
          <cell r="D324" t="str">
            <v>Сыворотка крови</v>
          </cell>
          <cell r="E324" t="str">
            <v>Кол</v>
          </cell>
          <cell r="F324" t="str">
            <v>до 7</v>
          </cell>
          <cell r="G324" t="str">
            <v>1870/1100*</v>
          </cell>
          <cell r="H324">
            <v>215</v>
          </cell>
          <cell r="K324">
            <v>500</v>
          </cell>
        </row>
        <row r="325">
          <cell r="A325">
            <v>868</v>
          </cell>
          <cell r="B325" t="str">
            <v>Цинк (Zn) в сыворотке крови (Zinc (Zn), Serum)</v>
          </cell>
          <cell r="C325">
            <v>0</v>
          </cell>
          <cell r="D325" t="str">
            <v>Сыворотка крови</v>
          </cell>
          <cell r="E325" t="str">
            <v>Кол</v>
          </cell>
          <cell r="F325" t="str">
            <v>до 7</v>
          </cell>
          <cell r="G325" t="str">
            <v>1870/1100*</v>
          </cell>
          <cell r="H325">
            <v>215</v>
          </cell>
          <cell r="K325">
            <v>500</v>
          </cell>
        </row>
        <row r="326">
          <cell r="A326">
            <v>893</v>
          </cell>
          <cell r="B326" t="str">
            <v>Никель (Ni) в сыворотке крови (Nickel (Ni), Serum)</v>
          </cell>
          <cell r="C326">
            <v>0</v>
          </cell>
          <cell r="D326" t="str">
            <v>Сыворотка крови</v>
          </cell>
          <cell r="E326" t="str">
            <v>Кол</v>
          </cell>
          <cell r="F326" t="str">
            <v>до 7</v>
          </cell>
          <cell r="G326" t="str">
            <v>1870/1100*</v>
          </cell>
          <cell r="H326">
            <v>215</v>
          </cell>
          <cell r="K326">
            <v>500</v>
          </cell>
        </row>
        <row r="327">
          <cell r="A327">
            <v>1111</v>
          </cell>
          <cell r="B327" t="str">
            <v>Золото (Au) в сыворотке крови (Gold (Au), Serum)</v>
          </cell>
          <cell r="C327">
            <v>0</v>
          </cell>
          <cell r="D327" t="str">
            <v>Сыворотка крови</v>
          </cell>
          <cell r="E327" t="str">
            <v>Кол</v>
          </cell>
          <cell r="F327" t="str">
            <v>до 7</v>
          </cell>
          <cell r="G327" t="str">
            <v>1870/1100*</v>
          </cell>
          <cell r="H327">
            <v>215</v>
          </cell>
          <cell r="K327">
            <v>500</v>
          </cell>
        </row>
        <row r="328">
          <cell r="A328">
            <v>873</v>
          </cell>
          <cell r="B328" t="str">
            <v>Молибден (Mo) в сыворотке крови (Molybdenum (Mo), Serum)</v>
          </cell>
          <cell r="C328">
            <v>0</v>
          </cell>
          <cell r="D328" t="str">
            <v>Сыворотка крови</v>
          </cell>
          <cell r="E328" t="str">
            <v>Кол</v>
          </cell>
          <cell r="F328" t="str">
            <v>до 7</v>
          </cell>
          <cell r="G328" t="str">
            <v>1870/1100*</v>
          </cell>
          <cell r="H328">
            <v>215</v>
          </cell>
          <cell r="K328">
            <v>500</v>
          </cell>
        </row>
        <row r="329">
          <cell r="A329">
            <v>1118</v>
          </cell>
          <cell r="B329" t="str">
            <v>Таллий (Tl) в сыворотке крови (Thallium (Tl), Serum)</v>
          </cell>
          <cell r="C329">
            <v>0</v>
          </cell>
          <cell r="D329" t="str">
            <v>Сыворотка крови</v>
          </cell>
          <cell r="E329" t="str">
            <v>Кол</v>
          </cell>
          <cell r="F329" t="str">
            <v>до 7</v>
          </cell>
          <cell r="G329" t="str">
            <v>1870/1100*</v>
          </cell>
          <cell r="H329">
            <v>215</v>
          </cell>
          <cell r="K329">
            <v>500</v>
          </cell>
        </row>
        <row r="330">
          <cell r="A330">
            <v>883</v>
          </cell>
          <cell r="B330" t="str">
            <v>Мышьяк (As) в сыворотке крови (Arsenic (As), Serum)</v>
          </cell>
          <cell r="C330">
            <v>0</v>
          </cell>
          <cell r="D330" t="str">
            <v>Сыворотка крови</v>
          </cell>
          <cell r="E330" t="str">
            <v>Кол</v>
          </cell>
          <cell r="F330" t="str">
            <v>до 7</v>
          </cell>
          <cell r="G330" t="str">
            <v>1870/1100*</v>
          </cell>
          <cell r="H330">
            <v>215</v>
          </cell>
          <cell r="K330">
            <v>500</v>
          </cell>
        </row>
        <row r="331">
          <cell r="A331">
            <v>1491</v>
          </cell>
          <cell r="B331" t="str">
            <v>Йод в сыворотке (Iodine, serum)</v>
          </cell>
          <cell r="C331">
            <v>0</v>
          </cell>
          <cell r="D331" t="str">
            <v>Сыворотка крови</v>
          </cell>
          <cell r="E331" t="str">
            <v>Кол</v>
          </cell>
          <cell r="F331" t="str">
            <v>до 7</v>
          </cell>
          <cell r="G331" t="str">
            <v>1870/1100*</v>
          </cell>
          <cell r="H331">
            <v>215</v>
          </cell>
          <cell r="K331">
            <v>500</v>
          </cell>
        </row>
        <row r="332">
          <cell r="A332">
            <v>814</v>
          </cell>
          <cell r="B332" t="str">
            <v>Литий (Li) в сыворотке крови (Lithium (Li), serum)</v>
          </cell>
          <cell r="C332">
            <v>0</v>
          </cell>
          <cell r="D332" t="str">
            <v>Сыворотка крови</v>
          </cell>
          <cell r="E332" t="str">
            <v>Кол</v>
          </cell>
          <cell r="F332" t="str">
            <v>до 5</v>
          </cell>
          <cell r="G332">
            <v>1115</v>
          </cell>
          <cell r="H332">
            <v>461</v>
          </cell>
          <cell r="K332">
            <v>1000</v>
          </cell>
        </row>
        <row r="333">
          <cell r="A333">
            <v>1112</v>
          </cell>
          <cell r="B333" t="str">
            <v>Кадмий (Cd) в венозной крови (Cadmium (Cd), Вlood)</v>
          </cell>
          <cell r="C333">
            <v>0</v>
          </cell>
          <cell r="D333" t="str">
            <v>Кровь</v>
          </cell>
          <cell r="E333" t="str">
            <v>Кол</v>
          </cell>
          <cell r="F333" t="str">
            <v>до 7</v>
          </cell>
          <cell r="G333" t="str">
            <v>1870/1100*</v>
          </cell>
          <cell r="H333">
            <v>215</v>
          </cell>
          <cell r="K333">
            <v>500</v>
          </cell>
        </row>
        <row r="334">
          <cell r="A334">
            <v>1113</v>
          </cell>
          <cell r="B334" t="str">
            <v>Кобальт (Co) в венозной крови (Cobalt (Co), Вlood)</v>
          </cell>
          <cell r="C334">
            <v>0</v>
          </cell>
          <cell r="D334" t="str">
            <v>Кровь</v>
          </cell>
          <cell r="E334" t="str">
            <v>Кол</v>
          </cell>
          <cell r="F334" t="str">
            <v>до 7</v>
          </cell>
          <cell r="G334" t="str">
            <v>1870/1100*</v>
          </cell>
          <cell r="H334">
            <v>215</v>
          </cell>
          <cell r="K334">
            <v>500</v>
          </cell>
        </row>
        <row r="335">
          <cell r="A335">
            <v>1114</v>
          </cell>
          <cell r="B335" t="str">
            <v>Медь (Cu) в венозной крови (Copper (Cu), Вlood)</v>
          </cell>
          <cell r="C335">
            <v>0</v>
          </cell>
          <cell r="D335" t="str">
            <v>Кровь</v>
          </cell>
          <cell r="E335" t="str">
            <v>Кол</v>
          </cell>
          <cell r="F335" t="str">
            <v>до 7</v>
          </cell>
          <cell r="G335" t="str">
            <v>1870/1100*</v>
          </cell>
          <cell r="H335">
            <v>215</v>
          </cell>
          <cell r="K335">
            <v>500</v>
          </cell>
        </row>
        <row r="336">
          <cell r="A336">
            <v>1115</v>
          </cell>
          <cell r="B336" t="str">
            <v>Марганец (Mn) в венозной крови (Manganese (Mn), Вlood)</v>
          </cell>
          <cell r="C336">
            <v>0</v>
          </cell>
          <cell r="D336" t="str">
            <v>Кровь</v>
          </cell>
          <cell r="E336" t="str">
            <v>Кол</v>
          </cell>
          <cell r="F336" t="str">
            <v>до 7</v>
          </cell>
          <cell r="G336" t="str">
            <v>1870/1100*</v>
          </cell>
          <cell r="H336">
            <v>215</v>
          </cell>
          <cell r="K336">
            <v>500</v>
          </cell>
        </row>
        <row r="337">
          <cell r="A337">
            <v>1116</v>
          </cell>
          <cell r="B337" t="str">
            <v>Никель (Ni) в венозной крови (Nickel (Ni), Вlood)</v>
          </cell>
          <cell r="C337">
            <v>0</v>
          </cell>
          <cell r="D337" t="str">
            <v>Кровь</v>
          </cell>
          <cell r="E337" t="str">
            <v>Кол</v>
          </cell>
          <cell r="F337" t="str">
            <v>до 7</v>
          </cell>
          <cell r="G337" t="str">
            <v>1870/1100*</v>
          </cell>
          <cell r="H337">
            <v>215</v>
          </cell>
          <cell r="K337">
            <v>500</v>
          </cell>
        </row>
        <row r="338">
          <cell r="A338">
            <v>1117</v>
          </cell>
          <cell r="B338" t="str">
            <v>Селен (Se) в венозной крови (Selenium (Se), Вlood)</v>
          </cell>
          <cell r="C338">
            <v>0</v>
          </cell>
          <cell r="D338" t="str">
            <v>Кровь</v>
          </cell>
          <cell r="E338" t="str">
            <v>Кол</v>
          </cell>
          <cell r="F338" t="str">
            <v>до 7</v>
          </cell>
          <cell r="G338" t="str">
            <v>1870/1100*</v>
          </cell>
          <cell r="H338">
            <v>215</v>
          </cell>
          <cell r="K338">
            <v>500</v>
          </cell>
        </row>
        <row r="339">
          <cell r="A339">
            <v>1119</v>
          </cell>
          <cell r="B339" t="str">
            <v>Цинк (Zn) в венозной крови (Zinc (Zn), Вlood)</v>
          </cell>
          <cell r="C339">
            <v>0</v>
          </cell>
          <cell r="D339" t="str">
            <v>Кровь</v>
          </cell>
          <cell r="E339" t="str">
            <v>Кол</v>
          </cell>
          <cell r="F339" t="str">
            <v>до 7</v>
          </cell>
          <cell r="G339" t="str">
            <v>1870/1100*</v>
          </cell>
          <cell r="H339">
            <v>215</v>
          </cell>
          <cell r="K339">
            <v>500</v>
          </cell>
        </row>
        <row r="340">
          <cell r="A340">
            <v>878</v>
          </cell>
          <cell r="B340" t="str">
            <v>Свинец (Pb) в венозной крови (Lead (Pb), Вlood)</v>
          </cell>
          <cell r="C340">
            <v>0</v>
          </cell>
          <cell r="D340" t="str">
            <v>Кровь</v>
          </cell>
          <cell r="E340" t="str">
            <v>Кол</v>
          </cell>
          <cell r="F340" t="str">
            <v>до 7</v>
          </cell>
          <cell r="G340" t="str">
            <v>1870/1100*</v>
          </cell>
          <cell r="H340">
            <v>215</v>
          </cell>
          <cell r="K340">
            <v>500</v>
          </cell>
        </row>
        <row r="341">
          <cell r="A341">
            <v>1141</v>
          </cell>
          <cell r="B341" t="str">
            <v>Ртуть (Hg) в венозной крови (Mercury (Hg), Вlood)</v>
          </cell>
          <cell r="C341">
            <v>0</v>
          </cell>
          <cell r="D341" t="str">
            <v>Кровь</v>
          </cell>
          <cell r="E341" t="str">
            <v>Кол</v>
          </cell>
          <cell r="F341" t="str">
            <v>до 7</v>
          </cell>
          <cell r="G341" t="str">
            <v>1870/1100*</v>
          </cell>
          <cell r="H341">
            <v>215</v>
          </cell>
          <cell r="K341">
            <v>500</v>
          </cell>
        </row>
        <row r="342">
          <cell r="A342" t="str">
            <v>6.2. Микроэлементы в моче (Microelements, Urine)</v>
          </cell>
          <cell r="B342">
            <v>0</v>
          </cell>
          <cell r="C342">
            <v>0</v>
          </cell>
          <cell r="D342">
            <v>0</v>
          </cell>
          <cell r="E342">
            <v>0</v>
          </cell>
          <cell r="F342">
            <v>0</v>
          </cell>
          <cell r="G342">
            <v>0</v>
          </cell>
          <cell r="K342">
            <v>0</v>
          </cell>
        </row>
        <row r="343">
          <cell r="A343">
            <v>0</v>
          </cell>
          <cell r="B343">
            <v>0</v>
          </cell>
          <cell r="C343">
            <v>0</v>
          </cell>
          <cell r="D343">
            <v>0</v>
          </cell>
          <cell r="E343">
            <v>0</v>
          </cell>
          <cell r="F343">
            <v>0</v>
          </cell>
          <cell r="G343">
            <v>0</v>
          </cell>
          <cell r="K343">
            <v>0</v>
          </cell>
        </row>
        <row r="344">
          <cell r="A344" t="str">
            <v>МЭ4</v>
          </cell>
          <cell r="B344" t="str">
            <v>Эссенциальные (жизненно необходимые) и токсичные микроэлементы в моче  (Essential Vital Elements, Toxic Trace Elements, Urine)</v>
          </cell>
          <cell r="C344">
            <v>0</v>
          </cell>
          <cell r="D344" t="str">
            <v>Моча</v>
          </cell>
          <cell r="E344" t="str">
            <v>Кол</v>
          </cell>
          <cell r="F344" t="str">
            <v>до 7</v>
          </cell>
          <cell r="G344">
            <v>3135</v>
          </cell>
          <cell r="H344">
            <v>1139.06</v>
          </cell>
          <cell r="K344">
            <v>2800</v>
          </cell>
        </row>
        <row r="345">
          <cell r="A345">
            <v>1040</v>
          </cell>
          <cell r="B345" t="str">
            <v>Кадмий (Cd) в моче (Cadmium (Cd), Urine)</v>
          </cell>
          <cell r="C345">
            <v>0</v>
          </cell>
          <cell r="D345" t="str">
            <v>Моча</v>
          </cell>
          <cell r="E345" t="str">
            <v>Кол</v>
          </cell>
          <cell r="F345" t="str">
            <v>до 7</v>
          </cell>
          <cell r="G345" t="str">
            <v>1870/1100*</v>
          </cell>
          <cell r="H345">
            <v>247</v>
          </cell>
          <cell r="K345">
            <v>500</v>
          </cell>
        </row>
        <row r="346">
          <cell r="A346">
            <v>1034</v>
          </cell>
          <cell r="B346" t="str">
            <v>Кобальт (Co) в моче (Cobalt (Co), Urine)</v>
          </cell>
          <cell r="C346">
            <v>0</v>
          </cell>
          <cell r="D346" t="str">
            <v>Моча</v>
          </cell>
          <cell r="E346" t="str">
            <v>Кол</v>
          </cell>
          <cell r="F346" t="str">
            <v>до 7</v>
          </cell>
          <cell r="G346" t="str">
            <v>1870/1100*</v>
          </cell>
          <cell r="H346">
            <v>247</v>
          </cell>
          <cell r="K346">
            <v>500</v>
          </cell>
        </row>
        <row r="347">
          <cell r="A347">
            <v>1035</v>
          </cell>
          <cell r="B347" t="str">
            <v>Медь, моча, разовая порция (Copper, random urine; Cu)</v>
          </cell>
          <cell r="C347">
            <v>0</v>
          </cell>
          <cell r="D347" t="str">
            <v>Моча</v>
          </cell>
          <cell r="E347" t="str">
            <v>Кол</v>
          </cell>
          <cell r="F347" t="str">
            <v>до 7</v>
          </cell>
          <cell r="G347" t="str">
            <v>1870/1100*</v>
          </cell>
          <cell r="H347">
            <v>247</v>
          </cell>
          <cell r="K347">
            <v>500</v>
          </cell>
        </row>
        <row r="348">
          <cell r="A348">
            <v>889</v>
          </cell>
          <cell r="B348" t="str">
            <v>Медь (Cu) в суточной моче (Copper (Cu), 24-Hours Urine)</v>
          </cell>
          <cell r="C348">
            <v>0</v>
          </cell>
          <cell r="D348" t="str">
            <v>Моча</v>
          </cell>
          <cell r="E348" t="str">
            <v>Кол</v>
          </cell>
          <cell r="F348" t="str">
            <v>до 7</v>
          </cell>
          <cell r="G348" t="str">
            <v>1870/1100*</v>
          </cell>
          <cell r="H348">
            <v>215</v>
          </cell>
          <cell r="K348">
            <v>500</v>
          </cell>
        </row>
        <row r="349">
          <cell r="A349">
            <v>1032</v>
          </cell>
          <cell r="B349" t="str">
            <v>Марганец (Mn) в моче (Manganese (Mn), Urine)</v>
          </cell>
          <cell r="C349">
            <v>0</v>
          </cell>
          <cell r="D349" t="str">
            <v>Моча</v>
          </cell>
          <cell r="E349" t="str">
            <v>Кол</v>
          </cell>
          <cell r="F349" t="str">
            <v>до 7</v>
          </cell>
          <cell r="G349" t="str">
            <v>1870/1100*</v>
          </cell>
          <cell r="H349">
            <v>247</v>
          </cell>
          <cell r="K349">
            <v>500</v>
          </cell>
        </row>
        <row r="350">
          <cell r="A350">
            <v>1038</v>
          </cell>
          <cell r="B350" t="str">
            <v>Селен ( Se) в моче (Selenium ( Se), Urine)</v>
          </cell>
          <cell r="C350">
            <v>0</v>
          </cell>
          <cell r="D350" t="str">
            <v>Моча</v>
          </cell>
          <cell r="E350" t="str">
            <v>Кол</v>
          </cell>
          <cell r="F350" t="str">
            <v>до 7</v>
          </cell>
          <cell r="G350" t="str">
            <v>1870/1100*</v>
          </cell>
          <cell r="H350">
            <v>247</v>
          </cell>
          <cell r="K350">
            <v>500</v>
          </cell>
        </row>
        <row r="351">
          <cell r="A351">
            <v>1036</v>
          </cell>
          <cell r="B351" t="str">
            <v>Цинк (Zn) в моче (Zinc (Zn), Urine)</v>
          </cell>
          <cell r="C351">
            <v>0</v>
          </cell>
          <cell r="D351" t="str">
            <v>Моча</v>
          </cell>
          <cell r="E351" t="str">
            <v>Кол</v>
          </cell>
          <cell r="F351" t="str">
            <v>до 7</v>
          </cell>
          <cell r="G351" t="str">
            <v>1870/1100*</v>
          </cell>
          <cell r="H351">
            <v>247</v>
          </cell>
          <cell r="K351">
            <v>500</v>
          </cell>
        </row>
        <row r="352">
          <cell r="A352">
            <v>894</v>
          </cell>
          <cell r="B352" t="str">
            <v>Никель (Ni) в моче (Nickel (Ni), Urine)</v>
          </cell>
          <cell r="C352">
            <v>0</v>
          </cell>
          <cell r="D352" t="str">
            <v>Моча</v>
          </cell>
          <cell r="E352" t="str">
            <v>Кол</v>
          </cell>
          <cell r="F352" t="str">
            <v>до 7</v>
          </cell>
          <cell r="G352" t="str">
            <v>1870/1100*</v>
          </cell>
          <cell r="H352">
            <v>247</v>
          </cell>
          <cell r="K352">
            <v>500</v>
          </cell>
        </row>
        <row r="353">
          <cell r="A353">
            <v>895</v>
          </cell>
          <cell r="B353" t="str">
            <v>Свинец (Pb) в моче (Lead (Pb), Urine)</v>
          </cell>
          <cell r="C353">
            <v>0</v>
          </cell>
          <cell r="D353" t="str">
            <v>Моча</v>
          </cell>
          <cell r="E353" t="str">
            <v>Кол</v>
          </cell>
          <cell r="F353" t="str">
            <v>до 7</v>
          </cell>
          <cell r="G353" t="str">
            <v>1870/1100*</v>
          </cell>
          <cell r="H353">
            <v>247</v>
          </cell>
          <cell r="K353">
            <v>500</v>
          </cell>
        </row>
        <row r="354">
          <cell r="A354">
            <v>1042</v>
          </cell>
          <cell r="B354" t="str">
            <v>Ртуть (Hg) в моче (Mercury (Hg), Urine)</v>
          </cell>
          <cell r="C354">
            <v>0</v>
          </cell>
          <cell r="D354" t="str">
            <v>Моча</v>
          </cell>
          <cell r="E354" t="str">
            <v>Кол</v>
          </cell>
          <cell r="F354" t="str">
            <v>до 7</v>
          </cell>
          <cell r="G354" t="str">
            <v>1870/1100*</v>
          </cell>
          <cell r="H354">
            <v>247</v>
          </cell>
          <cell r="K354">
            <v>500</v>
          </cell>
        </row>
        <row r="355">
          <cell r="A355">
            <v>1074</v>
          </cell>
          <cell r="B355" t="str">
            <v>Таллий (Tl) в моче (Thallium (Tl), Urine)</v>
          </cell>
          <cell r="C355">
            <v>0</v>
          </cell>
          <cell r="D355" t="str">
            <v>Моча</v>
          </cell>
          <cell r="E355" t="str">
            <v>Кол</v>
          </cell>
          <cell r="F355" t="str">
            <v>до 7</v>
          </cell>
          <cell r="G355" t="str">
            <v>1870/1100*</v>
          </cell>
          <cell r="H355">
            <v>247</v>
          </cell>
          <cell r="K355">
            <v>500</v>
          </cell>
        </row>
        <row r="356">
          <cell r="A356">
            <v>1037</v>
          </cell>
          <cell r="B356" t="str">
            <v>Мышьяк (As) в моче (Arsenic (As), Urine)</v>
          </cell>
          <cell r="C356">
            <v>0</v>
          </cell>
          <cell r="D356" t="str">
            <v>Моча</v>
          </cell>
          <cell r="E356" t="str">
            <v>Кол</v>
          </cell>
          <cell r="F356" t="str">
            <v>до 7</v>
          </cell>
          <cell r="G356" t="str">
            <v>1870/1100*</v>
          </cell>
          <cell r="H356">
            <v>247</v>
          </cell>
          <cell r="K356">
            <v>500</v>
          </cell>
        </row>
        <row r="357">
          <cell r="A357">
            <v>881</v>
          </cell>
          <cell r="B357" t="str">
            <v>Алюминий (Al) в моче (Aluminum (Al), Urine)</v>
          </cell>
          <cell r="C357">
            <v>0</v>
          </cell>
          <cell r="D357" t="str">
            <v>Моча</v>
          </cell>
          <cell r="E357" t="str">
            <v>Кол</v>
          </cell>
          <cell r="F357" t="str">
            <v>до 7</v>
          </cell>
          <cell r="G357" t="str">
            <v>1870/1100*</v>
          </cell>
          <cell r="H357">
            <v>247</v>
          </cell>
          <cell r="K357">
            <v>500</v>
          </cell>
        </row>
        <row r="358">
          <cell r="A358">
            <v>1033</v>
          </cell>
          <cell r="B358" t="str">
            <v>Железо (Fe) в моче (Iron (Fe), Urine)</v>
          </cell>
          <cell r="C358">
            <v>0</v>
          </cell>
          <cell r="D358" t="str">
            <v>Моча</v>
          </cell>
          <cell r="E358" t="str">
            <v>Кол</v>
          </cell>
          <cell r="F358" t="str">
            <v>до 7</v>
          </cell>
          <cell r="G358" t="str">
            <v>1870/1100*</v>
          </cell>
          <cell r="H358">
            <v>247</v>
          </cell>
          <cell r="K358">
            <v>500</v>
          </cell>
        </row>
        <row r="359">
          <cell r="A359">
            <v>1479</v>
          </cell>
          <cell r="B359" t="str">
            <v>Йод (I) в моче (Iodine (I), Urine)</v>
          </cell>
          <cell r="C359">
            <v>0</v>
          </cell>
          <cell r="D359" t="str">
            <v>Моча</v>
          </cell>
          <cell r="E359" t="str">
            <v>Кол</v>
          </cell>
          <cell r="F359" t="str">
            <v>до 7</v>
          </cell>
          <cell r="G359" t="str">
            <v>1870/1100*</v>
          </cell>
          <cell r="H359">
            <v>247</v>
          </cell>
          <cell r="K359">
            <v>500</v>
          </cell>
        </row>
        <row r="360">
          <cell r="A360" t="str">
            <v>6.3. Микроэлементы в волосах (Microelements, Hair)</v>
          </cell>
          <cell r="B360">
            <v>0</v>
          </cell>
          <cell r="C360">
            <v>0</v>
          </cell>
          <cell r="D360">
            <v>0</v>
          </cell>
          <cell r="E360">
            <v>0</v>
          </cell>
          <cell r="F360">
            <v>0</v>
          </cell>
          <cell r="G360">
            <v>0</v>
          </cell>
          <cell r="K360">
            <v>0</v>
          </cell>
        </row>
        <row r="361">
          <cell r="A361">
            <v>0</v>
          </cell>
          <cell r="B361">
            <v>0</v>
          </cell>
          <cell r="C361">
            <v>0</v>
          </cell>
          <cell r="D361">
            <v>0</v>
          </cell>
          <cell r="E361">
            <v>0</v>
          </cell>
          <cell r="F361">
            <v>0</v>
          </cell>
          <cell r="G361">
            <v>0</v>
          </cell>
          <cell r="K361">
            <v>0</v>
          </cell>
        </row>
        <row r="362">
          <cell r="A362" t="str">
            <v>МЭ8</v>
          </cell>
          <cell r="B362" t="str">
            <v>Токсичные микроэлементы в волосах (Toxic Trace Elements, Hair)</v>
          </cell>
          <cell r="C362">
            <v>0</v>
          </cell>
          <cell r="D362" t="str">
            <v>Волосы</v>
          </cell>
          <cell r="E362" t="str">
            <v>Кол</v>
          </cell>
          <cell r="F362" t="str">
            <v>до 7</v>
          </cell>
          <cell r="G362">
            <v>1935</v>
          </cell>
          <cell r="H362">
            <v>1460</v>
          </cell>
          <cell r="K362">
            <v>1750</v>
          </cell>
        </row>
        <row r="363">
          <cell r="A363" t="str">
            <v>МЭ9</v>
          </cell>
          <cell r="B363" t="str">
            <v>Токсичные и эссенциальные микроэлементы в волосах  (Toxic Trace Elements, Essential Vital Elements, Hair)</v>
          </cell>
          <cell r="C363">
            <v>0</v>
          </cell>
          <cell r="D363" t="str">
            <v>Волосы</v>
          </cell>
          <cell r="E363" t="str">
            <v>Кол</v>
          </cell>
          <cell r="F363" t="str">
            <v>до 7</v>
          </cell>
          <cell r="G363">
            <v>3740</v>
          </cell>
          <cell r="H363">
            <v>2910</v>
          </cell>
          <cell r="K363">
            <v>3300</v>
          </cell>
        </row>
        <row r="364">
          <cell r="A364" t="str">
            <v>МЭ10</v>
          </cell>
          <cell r="B364" t="str">
            <v>Большой скрининг элементного состава волос  (Elemental Composition of Hair: Screening )</v>
          </cell>
          <cell r="C364">
            <v>0</v>
          </cell>
          <cell r="D364" t="str">
            <v>Волосы</v>
          </cell>
          <cell r="E364" t="str">
            <v>Кол</v>
          </cell>
          <cell r="F364" t="str">
            <v>до 7</v>
          </cell>
          <cell r="G364">
            <v>6345</v>
          </cell>
          <cell r="H364">
            <v>5200</v>
          </cell>
          <cell r="K364">
            <v>5800</v>
          </cell>
        </row>
        <row r="365">
          <cell r="A365">
            <v>1004</v>
          </cell>
          <cell r="B365" t="str">
            <v>Алюминий (Al) в волосах (Aluminum (Al), Нair)</v>
          </cell>
          <cell r="C365">
            <v>0</v>
          </cell>
          <cell r="D365" t="str">
            <v>Волосы</v>
          </cell>
          <cell r="E365" t="str">
            <v>Кол</v>
          </cell>
          <cell r="F365" t="str">
            <v>до 7</v>
          </cell>
          <cell r="G365" t="str">
            <v>1870/1100*</v>
          </cell>
          <cell r="H365">
            <v>247</v>
          </cell>
          <cell r="K365">
            <v>500</v>
          </cell>
        </row>
        <row r="366">
          <cell r="A366">
            <v>1126</v>
          </cell>
          <cell r="B366" t="str">
            <v>Барий (Ba) в волосах (Barium (Ba), Нair)</v>
          </cell>
          <cell r="C366">
            <v>0</v>
          </cell>
          <cell r="D366" t="str">
            <v>Волосы</v>
          </cell>
          <cell r="E366" t="str">
            <v>Кол</v>
          </cell>
          <cell r="F366" t="str">
            <v>до 7</v>
          </cell>
          <cell r="G366" t="str">
            <v>1870/1100*</v>
          </cell>
          <cell r="H366">
            <v>247</v>
          </cell>
          <cell r="K366">
            <v>500</v>
          </cell>
        </row>
        <row r="367">
          <cell r="A367">
            <v>1127</v>
          </cell>
          <cell r="B367" t="str">
            <v>Бериллий (Be) в волосах (Beryllium (Be), Нair)</v>
          </cell>
          <cell r="C367">
            <v>0</v>
          </cell>
          <cell r="D367" t="str">
            <v>Волосы</v>
          </cell>
          <cell r="E367" t="str">
            <v>Кол</v>
          </cell>
          <cell r="F367" t="str">
            <v>до 7</v>
          </cell>
          <cell r="G367" t="str">
            <v>1870/1100*</v>
          </cell>
          <cell r="H367">
            <v>247</v>
          </cell>
          <cell r="K367">
            <v>500</v>
          </cell>
        </row>
        <row r="368">
          <cell r="A368">
            <v>1001</v>
          </cell>
          <cell r="B368" t="str">
            <v>Бор (B) в волосах (Boron (B), Нair)</v>
          </cell>
          <cell r="C368">
            <v>0</v>
          </cell>
          <cell r="D368" t="str">
            <v>Волосы</v>
          </cell>
          <cell r="E368" t="str">
            <v>Кол</v>
          </cell>
          <cell r="F368" t="str">
            <v>до 7</v>
          </cell>
          <cell r="G368" t="str">
            <v>1870/1100*</v>
          </cell>
          <cell r="H368">
            <v>247</v>
          </cell>
          <cell r="K368">
            <v>500</v>
          </cell>
        </row>
        <row r="369">
          <cell r="A369">
            <v>1138</v>
          </cell>
          <cell r="B369" t="str">
            <v>Ванадий (V) в волосах (Vanadium (V), Нair)</v>
          </cell>
          <cell r="C369">
            <v>0</v>
          </cell>
          <cell r="D369" t="str">
            <v>Волосы</v>
          </cell>
          <cell r="E369" t="str">
            <v>Кол</v>
          </cell>
          <cell r="F369" t="str">
            <v>до 7</v>
          </cell>
          <cell r="G369" t="str">
            <v>1870/1100*</v>
          </cell>
          <cell r="H369">
            <v>247</v>
          </cell>
          <cell r="K369">
            <v>500</v>
          </cell>
        </row>
        <row r="370">
          <cell r="A370">
            <v>1128</v>
          </cell>
          <cell r="B370" t="str">
            <v>Висмут (Bi) в волосах (Bismuth (Bi), Нair)</v>
          </cell>
          <cell r="C370">
            <v>0</v>
          </cell>
          <cell r="D370" t="str">
            <v>Волосы</v>
          </cell>
          <cell r="E370" t="str">
            <v>Кол</v>
          </cell>
          <cell r="F370" t="str">
            <v>до 7</v>
          </cell>
          <cell r="G370" t="str">
            <v>1870/1100*</v>
          </cell>
          <cell r="H370">
            <v>247</v>
          </cell>
          <cell r="K370">
            <v>500</v>
          </cell>
        </row>
        <row r="371">
          <cell r="A371">
            <v>1139</v>
          </cell>
          <cell r="B371" t="str">
            <v>Вольфрам (W) в волосах (Tungsten, Wolframium (W), Нair)</v>
          </cell>
          <cell r="C371">
            <v>0</v>
          </cell>
          <cell r="D371" t="str">
            <v>Волосы</v>
          </cell>
          <cell r="E371" t="str">
            <v>Кол</v>
          </cell>
          <cell r="F371" t="str">
            <v>до 7</v>
          </cell>
          <cell r="G371" t="str">
            <v>1870/1100*</v>
          </cell>
          <cell r="H371">
            <v>247</v>
          </cell>
          <cell r="K371">
            <v>500</v>
          </cell>
        </row>
        <row r="372">
          <cell r="A372">
            <v>1129</v>
          </cell>
          <cell r="B372" t="str">
            <v>Галлий (Ga) в волосах (Gallium (Ga), Нair)</v>
          </cell>
          <cell r="C372">
            <v>0</v>
          </cell>
          <cell r="D372" t="str">
            <v>Волосы</v>
          </cell>
          <cell r="E372" t="str">
            <v>Кол</v>
          </cell>
          <cell r="F372" t="str">
            <v>до 7</v>
          </cell>
          <cell r="G372" t="str">
            <v>1870/1100*</v>
          </cell>
          <cell r="H372">
            <v>247</v>
          </cell>
          <cell r="K372">
            <v>500</v>
          </cell>
        </row>
        <row r="373">
          <cell r="A373">
            <v>1130</v>
          </cell>
          <cell r="B373" t="str">
            <v>Германий (Ge) в волосах (Germanium (Ge), Нair)</v>
          </cell>
          <cell r="C373">
            <v>0</v>
          </cell>
          <cell r="D373" t="str">
            <v>Волосы</v>
          </cell>
          <cell r="E373" t="str">
            <v>Кол</v>
          </cell>
          <cell r="F373" t="str">
            <v>до 7</v>
          </cell>
          <cell r="G373" t="str">
            <v>1870/1100*</v>
          </cell>
          <cell r="H373">
            <v>247</v>
          </cell>
          <cell r="K373">
            <v>500</v>
          </cell>
        </row>
        <row r="374">
          <cell r="A374">
            <v>1011</v>
          </cell>
          <cell r="B374" t="str">
            <v>Железо (Fe) в волосах (Iron (Fe), Нair)</v>
          </cell>
          <cell r="C374">
            <v>0</v>
          </cell>
          <cell r="D374" t="str">
            <v>Волосы</v>
          </cell>
          <cell r="E374" t="str">
            <v>Кол</v>
          </cell>
          <cell r="F374" t="str">
            <v>до 7</v>
          </cell>
          <cell r="G374" t="str">
            <v>1870/1100*</v>
          </cell>
          <cell r="H374">
            <v>247</v>
          </cell>
          <cell r="K374">
            <v>500</v>
          </cell>
        </row>
        <row r="375">
          <cell r="A375">
            <v>1125</v>
          </cell>
          <cell r="B375" t="str">
            <v>Золото (Au) в волосах (Gold (Au), Нair)</v>
          </cell>
          <cell r="C375">
            <v>0</v>
          </cell>
          <cell r="D375" t="str">
            <v>Волосы</v>
          </cell>
          <cell r="E375" t="str">
            <v>Кол</v>
          </cell>
          <cell r="F375" t="str">
            <v>до 7</v>
          </cell>
          <cell r="G375" t="str">
            <v>1870/1100*</v>
          </cell>
          <cell r="H375">
            <v>247</v>
          </cell>
          <cell r="K375">
            <v>500</v>
          </cell>
        </row>
        <row r="376">
          <cell r="A376">
            <v>1131</v>
          </cell>
          <cell r="B376" t="str">
            <v>Йод (I) в волосах (Iodine (I), Нair)</v>
          </cell>
          <cell r="C376">
            <v>0</v>
          </cell>
          <cell r="D376" t="str">
            <v>Волосы</v>
          </cell>
          <cell r="E376" t="str">
            <v>Кол</v>
          </cell>
          <cell r="F376" t="str">
            <v>до 7</v>
          </cell>
          <cell r="G376" t="str">
            <v>1870/1100*</v>
          </cell>
          <cell r="H376">
            <v>247</v>
          </cell>
          <cell r="K376">
            <v>500</v>
          </cell>
        </row>
        <row r="377">
          <cell r="A377">
            <v>1019</v>
          </cell>
          <cell r="B377" t="str">
            <v>Кадмий (Cd) в волосах (Cadmium (Cd), Нair)</v>
          </cell>
          <cell r="C377">
            <v>0</v>
          </cell>
          <cell r="D377" t="str">
            <v>Волосы</v>
          </cell>
          <cell r="E377" t="str">
            <v>Кол</v>
          </cell>
          <cell r="F377" t="str">
            <v>до 7</v>
          </cell>
          <cell r="G377" t="str">
            <v>1870/1100*</v>
          </cell>
          <cell r="H377">
            <v>247</v>
          </cell>
          <cell r="K377">
            <v>500</v>
          </cell>
        </row>
        <row r="378">
          <cell r="A378">
            <v>1006</v>
          </cell>
          <cell r="B378" t="str">
            <v>Калий (K) в волосах (Potassium (K), Нair)</v>
          </cell>
          <cell r="C378">
            <v>0</v>
          </cell>
          <cell r="D378" t="str">
            <v>Волосы</v>
          </cell>
          <cell r="E378" t="str">
            <v>Кол</v>
          </cell>
          <cell r="F378" t="str">
            <v>до 7</v>
          </cell>
          <cell r="G378" t="str">
            <v>1870/1100*</v>
          </cell>
          <cell r="H378">
            <v>247</v>
          </cell>
          <cell r="K378">
            <v>500</v>
          </cell>
        </row>
        <row r="379">
          <cell r="A379">
            <v>1007</v>
          </cell>
          <cell r="B379" t="str">
            <v>Кальций (Ca) в волосах (Calcium (Ca), Нair)</v>
          </cell>
          <cell r="C379">
            <v>0</v>
          </cell>
          <cell r="D379" t="str">
            <v>Волосы</v>
          </cell>
          <cell r="E379" t="str">
            <v>Кол</v>
          </cell>
          <cell r="F379" t="str">
            <v>до 7</v>
          </cell>
          <cell r="G379" t="str">
            <v>1870/1100*</v>
          </cell>
          <cell r="H379">
            <v>247</v>
          </cell>
          <cell r="K379">
            <v>500</v>
          </cell>
        </row>
        <row r="380">
          <cell r="A380">
            <v>1012</v>
          </cell>
          <cell r="B380" t="str">
            <v>Кобальт (Co) в волосах (Cobalt (Co), Нair)</v>
          </cell>
          <cell r="C380">
            <v>0</v>
          </cell>
          <cell r="D380" t="str">
            <v>Волосы</v>
          </cell>
          <cell r="E380" t="str">
            <v>Кол</v>
          </cell>
          <cell r="F380" t="str">
            <v>до 7</v>
          </cell>
          <cell r="G380" t="str">
            <v>1870/1100*</v>
          </cell>
          <cell r="H380">
            <v>247</v>
          </cell>
          <cell r="K380">
            <v>500</v>
          </cell>
        </row>
        <row r="381">
          <cell r="A381">
            <v>1005</v>
          </cell>
          <cell r="B381" t="str">
            <v>Кремний (Si) в волосах (Silica (Si) , Нair)</v>
          </cell>
          <cell r="C381">
            <v>0</v>
          </cell>
          <cell r="D381" t="str">
            <v>Волосы</v>
          </cell>
          <cell r="E381" t="str">
            <v>Кол</v>
          </cell>
          <cell r="F381" t="str">
            <v>до 7</v>
          </cell>
          <cell r="G381" t="str">
            <v>1870/1100*</v>
          </cell>
          <cell r="H381">
            <v>247</v>
          </cell>
          <cell r="K381">
            <v>500</v>
          </cell>
        </row>
        <row r="382">
          <cell r="A382">
            <v>1132</v>
          </cell>
          <cell r="B382" t="str">
            <v>Лантан (La) в волосах (Lantanum 9La), Нair)</v>
          </cell>
          <cell r="C382">
            <v>0</v>
          </cell>
          <cell r="D382" t="str">
            <v>Волосы</v>
          </cell>
          <cell r="E382" t="str">
            <v>Кол</v>
          </cell>
          <cell r="F382" t="str">
            <v>до 7</v>
          </cell>
          <cell r="G382" t="str">
            <v>1870/1100*</v>
          </cell>
          <cell r="H382">
            <v>247</v>
          </cell>
          <cell r="K382">
            <v>500</v>
          </cell>
        </row>
        <row r="383">
          <cell r="A383">
            <v>1000</v>
          </cell>
          <cell r="B383" t="str">
            <v>Литий (Li) в волосах (Lithium (Li), Нair)</v>
          </cell>
          <cell r="C383">
            <v>0</v>
          </cell>
          <cell r="D383" t="str">
            <v>Волосы</v>
          </cell>
          <cell r="E383" t="str">
            <v>Кол</v>
          </cell>
          <cell r="F383" t="str">
            <v>до 7</v>
          </cell>
          <cell r="G383" t="str">
            <v>1870/1100*</v>
          </cell>
          <cell r="H383">
            <v>247</v>
          </cell>
          <cell r="K383">
            <v>500</v>
          </cell>
        </row>
        <row r="384">
          <cell r="A384">
            <v>1003</v>
          </cell>
          <cell r="B384" t="str">
            <v>Магний (Mg) в волосах (Magnesium (Mg), Нair)</v>
          </cell>
          <cell r="C384">
            <v>0</v>
          </cell>
          <cell r="D384" t="str">
            <v>Волосы</v>
          </cell>
          <cell r="E384" t="str">
            <v>Кол</v>
          </cell>
          <cell r="F384" t="str">
            <v>до 7</v>
          </cell>
          <cell r="G384" t="str">
            <v>1870/1100*</v>
          </cell>
          <cell r="H384">
            <v>247</v>
          </cell>
          <cell r="K384">
            <v>500</v>
          </cell>
        </row>
        <row r="385">
          <cell r="A385">
            <v>1010</v>
          </cell>
          <cell r="B385" t="str">
            <v>Марганец (Mn) в волосах (Manganese (Mn), Нair)</v>
          </cell>
          <cell r="C385">
            <v>0</v>
          </cell>
          <cell r="D385" t="str">
            <v>Волосы</v>
          </cell>
          <cell r="E385" t="str">
            <v>Кол</v>
          </cell>
          <cell r="F385" t="str">
            <v>до 7</v>
          </cell>
          <cell r="G385" t="str">
            <v>1870/1100*</v>
          </cell>
          <cell r="H385">
            <v>247</v>
          </cell>
          <cell r="K385">
            <v>500</v>
          </cell>
        </row>
        <row r="386">
          <cell r="A386">
            <v>1014</v>
          </cell>
          <cell r="B386" t="str">
            <v>Медь (Cu) в волосах (Copper (Cu), Нair)</v>
          </cell>
          <cell r="C386">
            <v>0</v>
          </cell>
          <cell r="D386" t="str">
            <v>Волосы</v>
          </cell>
          <cell r="E386" t="str">
            <v>Кол</v>
          </cell>
          <cell r="F386" t="str">
            <v>до 7</v>
          </cell>
          <cell r="G386" t="str">
            <v>1870/1100*</v>
          </cell>
          <cell r="H386">
            <v>247</v>
          </cell>
          <cell r="K386">
            <v>500</v>
          </cell>
        </row>
        <row r="387">
          <cell r="A387">
            <v>1018</v>
          </cell>
          <cell r="B387" t="str">
            <v>Молибден (Mo) в волосах (Molybdenum (Mo), Нair)</v>
          </cell>
          <cell r="C387">
            <v>0</v>
          </cell>
          <cell r="D387" t="str">
            <v>Волосы</v>
          </cell>
          <cell r="E387" t="str">
            <v>Кол</v>
          </cell>
          <cell r="F387" t="str">
            <v>до 7</v>
          </cell>
          <cell r="G387" t="str">
            <v>1870/1100*</v>
          </cell>
          <cell r="H387">
            <v>247</v>
          </cell>
          <cell r="K387">
            <v>500</v>
          </cell>
        </row>
        <row r="388">
          <cell r="A388">
            <v>1016</v>
          </cell>
          <cell r="B388" t="str">
            <v>Мышьяк (As) в волосах (Arsenic (As), Нair)</v>
          </cell>
          <cell r="C388">
            <v>0</v>
          </cell>
          <cell r="D388" t="str">
            <v>Волосы</v>
          </cell>
          <cell r="E388" t="str">
            <v>Кол</v>
          </cell>
          <cell r="F388" t="str">
            <v>до 7</v>
          </cell>
          <cell r="G388" t="str">
            <v>1870/1100*</v>
          </cell>
          <cell r="H388">
            <v>247</v>
          </cell>
          <cell r="K388">
            <v>500</v>
          </cell>
        </row>
        <row r="389">
          <cell r="A389">
            <v>1002</v>
          </cell>
          <cell r="B389" t="str">
            <v>Натрий (Na) в волосах (Sodium (Na), Нair)</v>
          </cell>
          <cell r="C389">
            <v>0</v>
          </cell>
          <cell r="D389" t="str">
            <v>Волосы</v>
          </cell>
          <cell r="E389" t="str">
            <v>Кол</v>
          </cell>
          <cell r="F389" t="str">
            <v>до 7</v>
          </cell>
          <cell r="G389" t="str">
            <v>1870/1100*</v>
          </cell>
          <cell r="H389">
            <v>247</v>
          </cell>
          <cell r="K389">
            <v>500</v>
          </cell>
        </row>
        <row r="390">
          <cell r="A390">
            <v>1013</v>
          </cell>
          <cell r="B390" t="str">
            <v>Никель (Ni) в волосах (Nickel (Ni), Нair)</v>
          </cell>
          <cell r="C390">
            <v>0</v>
          </cell>
          <cell r="D390" t="str">
            <v>Волосы</v>
          </cell>
          <cell r="E390" t="str">
            <v>Кол</v>
          </cell>
          <cell r="F390" t="str">
            <v>до 7</v>
          </cell>
          <cell r="G390" t="str">
            <v>1870/1100*</v>
          </cell>
          <cell r="H390">
            <v>247</v>
          </cell>
          <cell r="K390">
            <v>500</v>
          </cell>
        </row>
        <row r="391">
          <cell r="A391">
            <v>1136</v>
          </cell>
          <cell r="B391" t="str">
            <v>Олово (Sn) в волосах (Tin (Sn), Нair)</v>
          </cell>
          <cell r="C391">
            <v>0</v>
          </cell>
          <cell r="D391" t="str">
            <v>Волосы</v>
          </cell>
          <cell r="E391" t="str">
            <v>Кол</v>
          </cell>
          <cell r="F391" t="str">
            <v>до 7</v>
          </cell>
          <cell r="G391" t="str">
            <v>1870/1100*</v>
          </cell>
          <cell r="H391">
            <v>247</v>
          </cell>
          <cell r="K391">
            <v>500</v>
          </cell>
        </row>
        <row r="392">
          <cell r="A392">
            <v>1134</v>
          </cell>
          <cell r="B392" t="str">
            <v>Платина (Pt) в волосах (Platinum (Pt), Нair)</v>
          </cell>
          <cell r="C392">
            <v>0</v>
          </cell>
          <cell r="D392" t="str">
            <v>Волосы</v>
          </cell>
          <cell r="E392" t="str">
            <v>Кол</v>
          </cell>
          <cell r="F392" t="str">
            <v>до 7</v>
          </cell>
          <cell r="G392" t="str">
            <v>1870/1100*</v>
          </cell>
          <cell r="H392">
            <v>247</v>
          </cell>
          <cell r="K392">
            <v>500</v>
          </cell>
        </row>
        <row r="393">
          <cell r="A393">
            <v>1021</v>
          </cell>
          <cell r="B393" t="str">
            <v>Ртуть (Hg) в волосах (Mercury (Hg), Нair)</v>
          </cell>
          <cell r="C393">
            <v>0</v>
          </cell>
          <cell r="D393" t="str">
            <v>Волосы</v>
          </cell>
          <cell r="E393" t="str">
            <v>Кол</v>
          </cell>
          <cell r="F393" t="str">
            <v>до 7</v>
          </cell>
          <cell r="G393" t="str">
            <v>1870/1100*</v>
          </cell>
          <cell r="H393">
            <v>247</v>
          </cell>
          <cell r="K393">
            <v>500</v>
          </cell>
        </row>
        <row r="394">
          <cell r="A394">
            <v>1135</v>
          </cell>
          <cell r="B394" t="str">
            <v>Рубидий (Rb) в волосах (Rubidium 9Rb), Нair)</v>
          </cell>
          <cell r="C394">
            <v>0</v>
          </cell>
          <cell r="D394" t="str">
            <v>Волосы</v>
          </cell>
          <cell r="E394" t="str">
            <v>Кол</v>
          </cell>
          <cell r="F394" t="str">
            <v>до 7</v>
          </cell>
          <cell r="G394" t="str">
            <v>1870/1100*</v>
          </cell>
          <cell r="H394">
            <v>247</v>
          </cell>
          <cell r="K394">
            <v>500</v>
          </cell>
        </row>
        <row r="395">
          <cell r="A395">
            <v>1022</v>
          </cell>
          <cell r="B395" t="str">
            <v>Свинец (Pb) в волосах (Lead (Pb), Нair)</v>
          </cell>
          <cell r="C395">
            <v>0</v>
          </cell>
          <cell r="D395" t="str">
            <v>Волосы</v>
          </cell>
          <cell r="E395" t="str">
            <v>Кол</v>
          </cell>
          <cell r="F395" t="str">
            <v>до 7</v>
          </cell>
          <cell r="G395" t="str">
            <v>1870/1100*</v>
          </cell>
          <cell r="H395">
            <v>247</v>
          </cell>
          <cell r="K395">
            <v>500</v>
          </cell>
        </row>
        <row r="396">
          <cell r="A396">
            <v>1017</v>
          </cell>
          <cell r="B396" t="str">
            <v>Селен (Se) в волосах (Selenium (Se), Нair)</v>
          </cell>
          <cell r="C396">
            <v>0</v>
          </cell>
          <cell r="D396" t="str">
            <v>Волосы</v>
          </cell>
          <cell r="E396" t="str">
            <v>Кол</v>
          </cell>
          <cell r="F396" t="str">
            <v>до 7</v>
          </cell>
          <cell r="G396" t="str">
            <v>1870/1100*</v>
          </cell>
          <cell r="H396">
            <v>247</v>
          </cell>
          <cell r="K396">
            <v>500</v>
          </cell>
        </row>
        <row r="397">
          <cell r="A397">
            <v>1124</v>
          </cell>
          <cell r="B397" t="str">
            <v>Серебро (Ag) в волосах (Silver (Ag), Нair)</v>
          </cell>
          <cell r="C397">
            <v>0</v>
          </cell>
          <cell r="D397" t="str">
            <v>Волосы</v>
          </cell>
          <cell r="E397" t="str">
            <v>Кол</v>
          </cell>
          <cell r="F397" t="str">
            <v>до 7</v>
          </cell>
          <cell r="G397" t="str">
            <v>1870/1100*</v>
          </cell>
          <cell r="H397">
            <v>247</v>
          </cell>
          <cell r="K397">
            <v>500</v>
          </cell>
        </row>
        <row r="398">
          <cell r="A398">
            <v>1137</v>
          </cell>
          <cell r="B398" t="str">
            <v>Стронций (Sr) в волосах (Strontium (Sr), Нair)</v>
          </cell>
          <cell r="C398">
            <v>0</v>
          </cell>
          <cell r="D398" t="str">
            <v>Волосы</v>
          </cell>
          <cell r="E398" t="str">
            <v>Кол</v>
          </cell>
          <cell r="F398" t="str">
            <v>до 7</v>
          </cell>
          <cell r="G398" t="str">
            <v>1870/1100*</v>
          </cell>
          <cell r="H398">
            <v>247</v>
          </cell>
          <cell r="K398">
            <v>500</v>
          </cell>
        </row>
        <row r="399">
          <cell r="A399">
            <v>1020</v>
          </cell>
          <cell r="B399" t="str">
            <v>Сурьма (Sb) в волосах (Antimony (Sb), Нair)</v>
          </cell>
          <cell r="C399">
            <v>0</v>
          </cell>
          <cell r="D399" t="str">
            <v>Волосы</v>
          </cell>
          <cell r="E399" t="str">
            <v>Кол</v>
          </cell>
          <cell r="F399" t="str">
            <v>до 7</v>
          </cell>
          <cell r="G399" t="str">
            <v>1870/1100*</v>
          </cell>
          <cell r="H399">
            <v>247</v>
          </cell>
          <cell r="K399">
            <v>500</v>
          </cell>
        </row>
        <row r="400">
          <cell r="A400">
            <v>1008</v>
          </cell>
          <cell r="B400" t="str">
            <v>Таллий (Tl) в волосах (Thallium (Tl), Нair)</v>
          </cell>
          <cell r="C400">
            <v>0</v>
          </cell>
          <cell r="D400" t="str">
            <v>Волосы</v>
          </cell>
          <cell r="E400" t="str">
            <v>Кол</v>
          </cell>
          <cell r="F400" t="str">
            <v>до 7</v>
          </cell>
          <cell r="G400" t="str">
            <v>1870/1100*</v>
          </cell>
          <cell r="H400">
            <v>247</v>
          </cell>
          <cell r="K400">
            <v>500</v>
          </cell>
        </row>
        <row r="401">
          <cell r="A401">
            <v>1133</v>
          </cell>
          <cell r="B401" t="str">
            <v>Фосфор (P) в волосах (Phosphorus (P), Нair)</v>
          </cell>
          <cell r="C401">
            <v>0</v>
          </cell>
          <cell r="D401" t="str">
            <v>Волосы</v>
          </cell>
          <cell r="E401" t="str">
            <v>Кол</v>
          </cell>
          <cell r="F401" t="str">
            <v>до 7</v>
          </cell>
          <cell r="G401" t="str">
            <v>1870/1100*</v>
          </cell>
          <cell r="H401">
            <v>247</v>
          </cell>
          <cell r="K401">
            <v>500</v>
          </cell>
        </row>
        <row r="402">
          <cell r="A402">
            <v>1009</v>
          </cell>
          <cell r="B402" t="str">
            <v>Хром (Cr) в волосах (Chromium (Cr), Нair)</v>
          </cell>
          <cell r="C402">
            <v>0</v>
          </cell>
          <cell r="D402" t="str">
            <v>Волосы</v>
          </cell>
          <cell r="E402" t="str">
            <v>Кол</v>
          </cell>
          <cell r="F402" t="str">
            <v>до 7</v>
          </cell>
          <cell r="G402" t="str">
            <v>1870/1100*</v>
          </cell>
          <cell r="H402">
            <v>247</v>
          </cell>
          <cell r="K402">
            <v>500</v>
          </cell>
        </row>
        <row r="403">
          <cell r="A403">
            <v>1015</v>
          </cell>
          <cell r="B403" t="str">
            <v>Цинк (Zn) в волосах (Zinc (Zn), Нair)</v>
          </cell>
          <cell r="C403">
            <v>0</v>
          </cell>
          <cell r="D403" t="str">
            <v>Волосы</v>
          </cell>
          <cell r="E403" t="str">
            <v>Кол</v>
          </cell>
          <cell r="F403" t="str">
            <v>до 7</v>
          </cell>
          <cell r="G403" t="str">
            <v>1870/1100*</v>
          </cell>
          <cell r="H403">
            <v>247</v>
          </cell>
          <cell r="K403">
            <v>500</v>
          </cell>
        </row>
        <row r="404">
          <cell r="A404">
            <v>1140</v>
          </cell>
          <cell r="B404" t="str">
            <v>Цирконий (Zr) в волосах (Zirconium (Zr), Нair)</v>
          </cell>
          <cell r="C404">
            <v>0</v>
          </cell>
          <cell r="D404" t="str">
            <v>Волосы</v>
          </cell>
          <cell r="E404" t="str">
            <v>Кол</v>
          </cell>
          <cell r="F404" t="str">
            <v>до 7</v>
          </cell>
          <cell r="G404" t="str">
            <v>1870/1100*</v>
          </cell>
          <cell r="H404">
            <v>247</v>
          </cell>
          <cell r="K404">
            <v>500</v>
          </cell>
        </row>
        <row r="405">
          <cell r="A405" t="str">
            <v>6.4. Микроэлементы в ногтях (Microelements, Nails)</v>
          </cell>
          <cell r="B405">
            <v>0</v>
          </cell>
          <cell r="C405">
            <v>0</v>
          </cell>
          <cell r="D405">
            <v>0</v>
          </cell>
          <cell r="E405">
            <v>0</v>
          </cell>
          <cell r="F405">
            <v>0</v>
          </cell>
          <cell r="G405">
            <v>0</v>
          </cell>
          <cell r="K405">
            <v>0</v>
          </cell>
        </row>
        <row r="406">
          <cell r="A406">
            <v>0</v>
          </cell>
          <cell r="B406">
            <v>0</v>
          </cell>
          <cell r="C406">
            <v>0</v>
          </cell>
          <cell r="D406">
            <v>0</v>
          </cell>
          <cell r="E406">
            <v>0</v>
          </cell>
          <cell r="F406">
            <v>0</v>
          </cell>
          <cell r="G406">
            <v>0</v>
          </cell>
          <cell r="K406">
            <v>0</v>
          </cell>
        </row>
        <row r="407">
          <cell r="A407" t="str">
            <v>МЭ11</v>
          </cell>
          <cell r="B407" t="str">
            <v>Токсичные микроэлементы в ногтях (Toxic Trace Elements, Nails)</v>
          </cell>
          <cell r="C407">
            <v>0</v>
          </cell>
          <cell r="D407" t="str">
            <v>Ногти</v>
          </cell>
          <cell r="E407" t="str">
            <v>Кол</v>
          </cell>
          <cell r="F407" t="str">
            <v>до 7</v>
          </cell>
          <cell r="G407">
            <v>1935</v>
          </cell>
          <cell r="H407">
            <v>1460</v>
          </cell>
          <cell r="K407">
            <v>1800</v>
          </cell>
        </row>
        <row r="408">
          <cell r="A408" t="str">
            <v>МЭ12</v>
          </cell>
          <cell r="B408" t="str">
            <v>Токсичные и эссенциальные микроэлементы в ногтях (Toxic Trace Elements, Essential Vital Elements, Nails)</v>
          </cell>
          <cell r="C408">
            <v>0</v>
          </cell>
          <cell r="D408" t="str">
            <v>Ногти</v>
          </cell>
          <cell r="E408" t="str">
            <v>Кол</v>
          </cell>
          <cell r="F408" t="str">
            <v>до 7</v>
          </cell>
          <cell r="G408">
            <v>3740</v>
          </cell>
          <cell r="H408">
            <v>2910</v>
          </cell>
          <cell r="K408">
            <v>3400</v>
          </cell>
        </row>
        <row r="409">
          <cell r="A409" t="str">
            <v>МЭ13</v>
          </cell>
          <cell r="B409" t="str">
            <v>Большой скрининг элементного состава ногтей (Elemental Composition of Nails: Screening )</v>
          </cell>
          <cell r="C409">
            <v>0</v>
          </cell>
          <cell r="D409" t="str">
            <v>Ногти</v>
          </cell>
          <cell r="E409" t="str">
            <v>Кол</v>
          </cell>
          <cell r="F409" t="str">
            <v>до 7</v>
          </cell>
          <cell r="G409">
            <v>6345</v>
          </cell>
          <cell r="H409">
            <v>5200</v>
          </cell>
          <cell r="K409">
            <v>5700</v>
          </cell>
        </row>
        <row r="410">
          <cell r="A410" t="str">
            <v>7. ЛЕКАРСТВЕННЫЙ МОНИТОРИНГ (Drug Monitoring)</v>
          </cell>
          <cell r="B410">
            <v>0</v>
          </cell>
          <cell r="C410">
            <v>0</v>
          </cell>
          <cell r="D410">
            <v>0</v>
          </cell>
          <cell r="E410">
            <v>0</v>
          </cell>
          <cell r="F410">
            <v>0</v>
          </cell>
          <cell r="G410">
            <v>0</v>
          </cell>
          <cell r="K410">
            <v>0</v>
          </cell>
        </row>
        <row r="411">
          <cell r="A411" t="str">
            <v>*ВНИМАНИЕ! Данные лабораторные исследования не являются экспертизой. Тип исследования – предварительное скрининговое лабораторное исследование. Результаты, получаемые пациентом, могут быть переданы им в судебные органы и могут быть рассмотрены как доказательство в судебных процессах только на усмотрение суда.</v>
          </cell>
          <cell r="B411">
            <v>0</v>
          </cell>
          <cell r="C411">
            <v>0</v>
          </cell>
          <cell r="D411">
            <v>0</v>
          </cell>
          <cell r="E411">
            <v>0</v>
          </cell>
          <cell r="F411">
            <v>0</v>
          </cell>
          <cell r="G411">
            <v>0</v>
          </cell>
          <cell r="K411">
            <v>0</v>
          </cell>
        </row>
        <row r="412">
          <cell r="A412" t="str">
            <v>7.1. Лекарственный мониторинг (Drug Monitoring)</v>
          </cell>
          <cell r="B412">
            <v>0</v>
          </cell>
          <cell r="C412">
            <v>0</v>
          </cell>
          <cell r="D412">
            <v>0</v>
          </cell>
          <cell r="E412">
            <v>0</v>
          </cell>
          <cell r="F412">
            <v>0</v>
          </cell>
          <cell r="G412">
            <v>0</v>
          </cell>
          <cell r="K412">
            <v>0</v>
          </cell>
        </row>
        <row r="413">
          <cell r="A413">
            <v>0</v>
          </cell>
          <cell r="B413">
            <v>0</v>
          </cell>
          <cell r="C413">
            <v>0</v>
          </cell>
          <cell r="D413">
            <v>0</v>
          </cell>
          <cell r="E413">
            <v>0</v>
          </cell>
          <cell r="F413">
            <v>0</v>
          </cell>
          <cell r="G413">
            <v>0</v>
          </cell>
          <cell r="K413">
            <v>0</v>
          </cell>
        </row>
        <row r="414">
          <cell r="A414">
            <v>88</v>
          </cell>
          <cell r="B414" t="str">
            <v>Фенобарбитал (Люминал) (Phenobarbitalum)</v>
          </cell>
          <cell r="C414">
            <v>0</v>
          </cell>
          <cell r="D414" t="str">
            <v>Сыворотка крови</v>
          </cell>
          <cell r="E414" t="str">
            <v>Кол</v>
          </cell>
          <cell r="F414" t="str">
            <v>до 3</v>
          </cell>
          <cell r="G414">
            <v>2750</v>
          </cell>
          <cell r="H414">
            <v>357</v>
          </cell>
          <cell r="K414">
            <v>2400</v>
          </cell>
        </row>
        <row r="415">
          <cell r="A415">
            <v>89</v>
          </cell>
          <cell r="B415" t="str">
            <v>Фенитоин (Дифенин, Дилантин) (Phenytoin)</v>
          </cell>
          <cell r="C415">
            <v>0</v>
          </cell>
          <cell r="D415" t="str">
            <v>Сыворотка крови</v>
          </cell>
          <cell r="E415" t="str">
            <v>Кол</v>
          </cell>
          <cell r="F415" t="str">
            <v>до 6</v>
          </cell>
          <cell r="G415">
            <v>2175</v>
          </cell>
          <cell r="H415">
            <v>1475.06</v>
          </cell>
          <cell r="K415">
            <v>2000</v>
          </cell>
        </row>
        <row r="416">
          <cell r="A416">
            <v>90</v>
          </cell>
          <cell r="B416" t="str">
            <v>Вальпроевая кислота (Депакин, Конвулекс) (Acidum Valproicum, Depakin, Convulexs)</v>
          </cell>
          <cell r="C416">
            <v>0</v>
          </cell>
          <cell r="D416" t="str">
            <v>Сыворотка крови</v>
          </cell>
          <cell r="E416" t="str">
            <v>Кол</v>
          </cell>
          <cell r="F416" t="str">
            <v>до 2</v>
          </cell>
          <cell r="G416">
            <v>945</v>
          </cell>
          <cell r="H416">
            <v>285</v>
          </cell>
          <cell r="K416">
            <v>850</v>
          </cell>
        </row>
        <row r="417">
          <cell r="A417">
            <v>91</v>
          </cell>
          <cell r="B417" t="str">
            <v>Карбамазепин (Финлепсин, Тегретол) (Сarbamazepine, Tegretol)</v>
          </cell>
          <cell r="C417">
            <v>0</v>
          </cell>
          <cell r="D417" t="str">
            <v>Сыворотка крови</v>
          </cell>
          <cell r="E417" t="str">
            <v>Кол</v>
          </cell>
          <cell r="F417" t="str">
            <v>до 3</v>
          </cell>
          <cell r="G417">
            <v>2750</v>
          </cell>
          <cell r="H417">
            <v>182.06</v>
          </cell>
          <cell r="K417">
            <v>2500</v>
          </cell>
        </row>
        <row r="418">
          <cell r="A418">
            <v>274</v>
          </cell>
          <cell r="B418" t="str">
            <v>Циклоспорин (Cyclosporine, Cyclosporine A, Sandimmune)</v>
          </cell>
          <cell r="C418">
            <v>0</v>
          </cell>
          <cell r="D418" t="str">
            <v>Кровь</v>
          </cell>
          <cell r="E418" t="str">
            <v>Кол</v>
          </cell>
          <cell r="F418" t="str">
            <v>до 2</v>
          </cell>
          <cell r="G418">
            <v>1100</v>
          </cell>
          <cell r="H418">
            <v>334.99</v>
          </cell>
          <cell r="K418">
            <v>1000</v>
          </cell>
        </row>
        <row r="419">
          <cell r="A419">
            <v>1353</v>
          </cell>
          <cell r="B419" t="str">
            <v>Такролимус (Адваграф, Програф, Протопик, Такросел) (FK506, Advagraf, Prograf, Protopic, Tacrosel)</v>
          </cell>
          <cell r="C419">
            <v>0</v>
          </cell>
          <cell r="D419" t="str">
            <v>Кровь</v>
          </cell>
          <cell r="E419" t="str">
            <v>Кол</v>
          </cell>
          <cell r="F419" t="str">
            <v>до 2</v>
          </cell>
          <cell r="G419">
            <v>1505</v>
          </cell>
          <cell r="H419">
            <v>292</v>
          </cell>
          <cell r="K419">
            <v>1300</v>
          </cell>
        </row>
        <row r="420">
          <cell r="A420" t="str">
            <v>1377TER</v>
          </cell>
          <cell r="B420" t="str">
            <v>Терифлуномид, лефлуномид (метаболит) (Teriflunomide, Leflunomide metabolite)</v>
          </cell>
          <cell r="C420">
            <v>0</v>
          </cell>
          <cell r="D420" t="str">
            <v>Сыворотка крови</v>
          </cell>
          <cell r="E420" t="str">
            <v>Кол</v>
          </cell>
          <cell r="F420" t="str">
            <v>до 6</v>
          </cell>
          <cell r="G420">
            <v>3740</v>
          </cell>
          <cell r="H420">
            <v>1475.06</v>
          </cell>
          <cell r="K420">
            <v>3300</v>
          </cell>
        </row>
        <row r="421">
          <cell r="A421">
            <v>917</v>
          </cell>
          <cell r="B421" t="str">
            <v>Ламотриджин (Lamotrigine)</v>
          </cell>
          <cell r="C421">
            <v>0</v>
          </cell>
          <cell r="D421" t="str">
            <v>Сыворотка крови</v>
          </cell>
          <cell r="E421" t="str">
            <v>Кол</v>
          </cell>
          <cell r="F421" t="str">
            <v>до 5</v>
          </cell>
          <cell r="G421">
            <v>3930</v>
          </cell>
          <cell r="H421">
            <v>1475.06</v>
          </cell>
          <cell r="K421">
            <v>3500</v>
          </cell>
        </row>
        <row r="422">
          <cell r="A422">
            <v>1271</v>
          </cell>
          <cell r="B422" t="str">
            <v>Леветирацетам (Levetiracetam, Keppra®)</v>
          </cell>
          <cell r="C422">
            <v>0</v>
          </cell>
          <cell r="D422" t="str">
            <v>Сыворотка крови</v>
          </cell>
          <cell r="E422" t="str">
            <v>Кол</v>
          </cell>
          <cell r="F422" t="str">
            <v>до 5</v>
          </cell>
          <cell r="G422">
            <v>3930</v>
          </cell>
          <cell r="H422">
            <v>1475.06</v>
          </cell>
          <cell r="K422">
            <v>3500</v>
          </cell>
        </row>
        <row r="423">
          <cell r="A423">
            <v>814</v>
          </cell>
          <cell r="B423" t="str">
            <v>Литий (Li) в сыворотке крови (Lithium (Li), serum)</v>
          </cell>
          <cell r="C423">
            <v>0</v>
          </cell>
          <cell r="D423" t="str">
            <v>Сыворотка крови</v>
          </cell>
          <cell r="E423" t="str">
            <v>Кол</v>
          </cell>
          <cell r="F423" t="str">
            <v>до 5</v>
          </cell>
          <cell r="G423">
            <v>1115</v>
          </cell>
          <cell r="H423">
            <v>461</v>
          </cell>
          <cell r="K423">
            <v>1000</v>
          </cell>
        </row>
        <row r="424">
          <cell r="A424">
            <v>1376</v>
          </cell>
          <cell r="B424" t="str">
            <v>Митотан, плазма крови (Mitotane, o, p′-DDD, plasma)</v>
          </cell>
          <cell r="C424">
            <v>0</v>
          </cell>
          <cell r="D424" t="str">
            <v>Плазма крови</v>
          </cell>
          <cell r="E424" t="str">
            <v>Кол</v>
          </cell>
          <cell r="F424" t="str">
            <v>до 5</v>
          </cell>
          <cell r="G424">
            <v>3740</v>
          </cell>
          <cell r="H424">
            <v>1475.06</v>
          </cell>
          <cell r="K424">
            <v>3300</v>
          </cell>
        </row>
        <row r="425">
          <cell r="A425">
            <v>1633</v>
          </cell>
          <cell r="B425" t="str">
            <v>Эверолимус (Everolimus)</v>
          </cell>
          <cell r="C425">
            <v>0</v>
          </cell>
          <cell r="D425" t="str">
            <v>Кровь</v>
          </cell>
          <cell r="E425" t="str">
            <v>Кол</v>
          </cell>
          <cell r="F425" t="str">
            <v>до 6</v>
          </cell>
          <cell r="G425">
            <v>3450</v>
          </cell>
          <cell r="H425">
            <v>1475.06</v>
          </cell>
          <cell r="K425">
            <v>3100</v>
          </cell>
        </row>
        <row r="426">
          <cell r="A426" t="str">
            <v>8. ИССЛЕДОВАНИЯ МОЧИ (Examinations of Urine)</v>
          </cell>
          <cell r="B426">
            <v>0</v>
          </cell>
          <cell r="C426">
            <v>0</v>
          </cell>
          <cell r="D426">
            <v>0</v>
          </cell>
          <cell r="E426">
            <v>0</v>
          </cell>
          <cell r="F426">
            <v>0</v>
          </cell>
          <cell r="G426">
            <v>0</v>
          </cell>
          <cell r="K426">
            <v>0</v>
          </cell>
        </row>
        <row r="427">
          <cell r="A427">
            <v>0</v>
          </cell>
          <cell r="B427">
            <v>0</v>
          </cell>
          <cell r="C427">
            <v>0</v>
          </cell>
          <cell r="D427">
            <v>0</v>
          </cell>
          <cell r="E427">
            <v>0</v>
          </cell>
          <cell r="F427">
            <v>0</v>
          </cell>
          <cell r="G427">
            <v>0</v>
          </cell>
          <cell r="K427">
            <v>0</v>
          </cell>
        </row>
        <row r="428">
          <cell r="A428" t="str">
            <v>8.1. Клинические тесты (Clinical Tests)</v>
          </cell>
          <cell r="B428">
            <v>0</v>
          </cell>
          <cell r="C428">
            <v>0</v>
          </cell>
          <cell r="D428">
            <v>0</v>
          </cell>
          <cell r="E428">
            <v>0</v>
          </cell>
          <cell r="F428">
            <v>0</v>
          </cell>
          <cell r="G428">
            <v>0</v>
          </cell>
          <cell r="K428">
            <v>0</v>
          </cell>
        </row>
        <row r="429">
          <cell r="A429">
            <v>0</v>
          </cell>
          <cell r="B429">
            <v>0</v>
          </cell>
          <cell r="C429">
            <v>0</v>
          </cell>
          <cell r="D429">
            <v>0</v>
          </cell>
          <cell r="E429">
            <v>0</v>
          </cell>
          <cell r="F429">
            <v>0</v>
          </cell>
          <cell r="G429">
            <v>0</v>
          </cell>
          <cell r="K429">
            <v>0</v>
          </cell>
        </row>
        <row r="430">
          <cell r="A430">
            <v>116</v>
          </cell>
          <cell r="B430" t="str">
            <v>Анализ мочи общий (Анализ мочи общий с микроскопией осадка) (Complete Urinalysis, Microscopic Examination)</v>
          </cell>
          <cell r="C430">
            <v>0</v>
          </cell>
          <cell r="D430" t="str">
            <v>Моча</v>
          </cell>
          <cell r="E430" t="str">
            <v>Кол., Полукол. и Кач.</v>
          </cell>
          <cell r="F430">
            <v>1</v>
          </cell>
          <cell r="G430">
            <v>255</v>
          </cell>
          <cell r="H430">
            <v>115</v>
          </cell>
          <cell r="K430">
            <v>229.5</v>
          </cell>
        </row>
        <row r="431">
          <cell r="A431">
            <v>272</v>
          </cell>
          <cell r="B431" t="str">
            <v>Исследование мочи по методу Нечипоренко  (Nechiporenko’s Urine Test)</v>
          </cell>
          <cell r="C431">
            <v>0</v>
          </cell>
          <cell r="D431" t="str">
            <v>Моча</v>
          </cell>
          <cell r="E431" t="str">
            <v>Кол</v>
          </cell>
          <cell r="F431">
            <v>1</v>
          </cell>
          <cell r="G431">
            <v>255</v>
          </cell>
          <cell r="H431">
            <v>110</v>
          </cell>
          <cell r="K431">
            <v>229.5</v>
          </cell>
        </row>
        <row r="432">
          <cell r="A432">
            <v>401</v>
          </cell>
          <cell r="B432" t="str">
            <v>Кальций мочи, качественный тест (проба Сулковича) (Sulkowitch Urine Calcium Test)</v>
          </cell>
          <cell r="C432">
            <v>0</v>
          </cell>
          <cell r="D432" t="str">
            <v>Моча</v>
          </cell>
          <cell r="E432" t="str">
            <v>ПКол</v>
          </cell>
          <cell r="F432">
            <v>1</v>
          </cell>
          <cell r="G432">
            <v>160</v>
          </cell>
          <cell r="H432">
            <v>65</v>
          </cell>
          <cell r="K432">
            <v>150</v>
          </cell>
        </row>
        <row r="433">
          <cell r="A433" t="str">
            <v>8.2. Биохимия мочи (суточная экскреция) (Urine Biochemistry (Daily Excretion))</v>
          </cell>
          <cell r="B433">
            <v>0</v>
          </cell>
          <cell r="C433">
            <v>0</v>
          </cell>
          <cell r="D433">
            <v>0</v>
          </cell>
          <cell r="E433">
            <v>0</v>
          </cell>
          <cell r="F433">
            <v>0</v>
          </cell>
          <cell r="G433">
            <v>0</v>
          </cell>
          <cell r="K433">
            <v>0</v>
          </cell>
        </row>
        <row r="434">
          <cell r="A434" t="str">
            <v>* Тесты № 95110, № 110113, № 97110, № 1318110, № 115110 и № 112110 выполняются в комплексе с тестом № CREA-U. Тест № CREA-U нельзя заказать отдельно от перечисленных тестов.</v>
          </cell>
          <cell r="B434">
            <v>0</v>
          </cell>
          <cell r="C434">
            <v>0</v>
          </cell>
          <cell r="D434">
            <v>0</v>
          </cell>
          <cell r="E434">
            <v>0</v>
          </cell>
          <cell r="F434">
            <v>0</v>
          </cell>
          <cell r="G434">
            <v>0</v>
          </cell>
          <cell r="H434">
            <v>0</v>
          </cell>
          <cell r="K434">
            <v>0</v>
          </cell>
        </row>
        <row r="435">
          <cell r="A435" t="str">
            <v>CREA-U</v>
          </cell>
          <cell r="B435" t="str">
            <v>Концентрация в моче (Urine Creatinine)</v>
          </cell>
          <cell r="C435">
            <v>0</v>
          </cell>
          <cell r="D435" t="str">
            <v>Моча</v>
          </cell>
          <cell r="E435" t="str">
            <v>Кол</v>
          </cell>
          <cell r="F435">
            <v>1</v>
          </cell>
          <cell r="G435">
            <v>55</v>
          </cell>
          <cell r="H435">
            <v>45</v>
          </cell>
          <cell r="K435">
            <v>49.5</v>
          </cell>
        </row>
        <row r="436">
          <cell r="A436">
            <v>95</v>
          </cell>
          <cell r="B436" t="str">
            <v>Альбумин, суточная моча (Albumin, 24-Hour urine)</v>
          </cell>
          <cell r="C436">
            <v>0</v>
          </cell>
          <cell r="D436" t="str">
            <v>Моча</v>
          </cell>
          <cell r="E436" t="str">
            <v>Кол</v>
          </cell>
          <cell r="F436" t="str">
            <v>до 3</v>
          </cell>
          <cell r="G436">
            <v>375</v>
          </cell>
          <cell r="H436">
            <v>260</v>
          </cell>
          <cell r="K436">
            <v>340</v>
          </cell>
        </row>
        <row r="437">
          <cell r="A437">
            <v>95110</v>
          </cell>
          <cell r="B437" t="str">
            <v>Альбумин, разовая порция  мочи (с креатинином и расчетом альбумин/креатинин отношения) (Albumin, random urine, with creatinine and albumin/creatinine ratio calculation, UACR)</v>
          </cell>
          <cell r="C437">
            <v>0</v>
          </cell>
          <cell r="D437" t="str">
            <v>Моча</v>
          </cell>
          <cell r="E437" t="str">
            <v>Кол</v>
          </cell>
          <cell r="F437" t="str">
            <v>до 3</v>
          </cell>
          <cell r="G437">
            <v>535</v>
          </cell>
          <cell r="H437">
            <v>350</v>
          </cell>
          <cell r="K437">
            <v>500</v>
          </cell>
        </row>
        <row r="438">
          <cell r="A438">
            <v>109</v>
          </cell>
          <cell r="B438" t="str">
            <v>Глюкоза, суточная моча (Glucose, 24-Hour urine)</v>
          </cell>
          <cell r="C438">
            <v>0</v>
          </cell>
          <cell r="D438" t="str">
            <v>Моча</v>
          </cell>
          <cell r="E438" t="str">
            <v>Кол</v>
          </cell>
          <cell r="F438">
            <v>1</v>
          </cell>
          <cell r="G438">
            <v>185</v>
          </cell>
          <cell r="H438">
            <v>90</v>
          </cell>
          <cell r="K438">
            <v>170</v>
          </cell>
        </row>
        <row r="439">
          <cell r="A439">
            <v>110</v>
          </cell>
          <cell r="B439" t="str">
            <v>Креатинин, суточная моча (Creatinine, 24-Hour urine)</v>
          </cell>
          <cell r="C439">
            <v>0</v>
          </cell>
          <cell r="D439" t="str">
            <v>Моча</v>
          </cell>
          <cell r="E439" t="str">
            <v>Кол</v>
          </cell>
          <cell r="F439">
            <v>1</v>
          </cell>
          <cell r="G439">
            <v>185</v>
          </cell>
          <cell r="H439">
            <v>90</v>
          </cell>
          <cell r="K439">
            <v>170</v>
          </cell>
        </row>
        <row r="440">
          <cell r="A440">
            <v>96</v>
          </cell>
          <cell r="B440" t="str">
            <v>Проба Реберга (Клиренс эндогенного креатинина, скорость клубочковой фильтрации) (Glomerular Filtration Rate, GFR)*</v>
          </cell>
          <cell r="C440">
            <v>0</v>
          </cell>
          <cell r="D440" t="str">
            <v>Моча</v>
          </cell>
          <cell r="E440" t="str">
            <v>Кол</v>
          </cell>
          <cell r="F440">
            <v>1</v>
          </cell>
          <cell r="G440">
            <v>215</v>
          </cell>
          <cell r="H440">
            <v>100</v>
          </cell>
          <cell r="K440">
            <v>200</v>
          </cell>
        </row>
        <row r="441">
          <cell r="A441">
            <v>108</v>
          </cell>
          <cell r="B441" t="str">
            <v>Амилаза в моче суточной или порционной за измеренное время (Альфа-амилаза, диастаза мочи) (Amylase, 24-Hour or Timed Urine)</v>
          </cell>
          <cell r="C441">
            <v>0</v>
          </cell>
          <cell r="D441" t="str">
            <v>Моча</v>
          </cell>
          <cell r="E441" t="str">
            <v>Кол</v>
          </cell>
          <cell r="F441">
            <v>1</v>
          </cell>
          <cell r="G441">
            <v>255</v>
          </cell>
          <cell r="H441">
            <v>130</v>
          </cell>
          <cell r="K441">
            <v>229.5</v>
          </cell>
        </row>
        <row r="442">
          <cell r="A442">
            <v>111</v>
          </cell>
          <cell r="B442" t="str">
            <v>Мочевина, суточная моча (Urea, 24-Hour urine)</v>
          </cell>
          <cell r="C442">
            <v>0</v>
          </cell>
          <cell r="D442" t="str">
            <v>Моча</v>
          </cell>
          <cell r="E442" t="str">
            <v>Кол</v>
          </cell>
          <cell r="F442">
            <v>1</v>
          </cell>
          <cell r="G442">
            <v>185</v>
          </cell>
          <cell r="H442">
            <v>110</v>
          </cell>
          <cell r="K442">
            <v>170</v>
          </cell>
        </row>
        <row r="443">
          <cell r="A443">
            <v>112</v>
          </cell>
          <cell r="B443" t="str">
            <v>Мочевая кислота, суточная моча (Uric Аcid, 24-Hour urine)</v>
          </cell>
          <cell r="C443">
            <v>0</v>
          </cell>
          <cell r="D443" t="str">
            <v>Моча</v>
          </cell>
          <cell r="E443" t="str">
            <v>Кол</v>
          </cell>
          <cell r="F443">
            <v>1</v>
          </cell>
          <cell r="G443">
            <v>215</v>
          </cell>
          <cell r="H443">
            <v>130</v>
          </cell>
          <cell r="K443">
            <v>200</v>
          </cell>
        </row>
        <row r="444">
          <cell r="A444">
            <v>97</v>
          </cell>
          <cell r="B444" t="str">
            <v>Общий белок, суточная моча (Protein Total, 24-Hour urine)</v>
          </cell>
          <cell r="C444">
            <v>0</v>
          </cell>
          <cell r="D444" t="str">
            <v>Моча</v>
          </cell>
          <cell r="E444" t="str">
            <v>Кол</v>
          </cell>
          <cell r="F444">
            <v>1</v>
          </cell>
          <cell r="G444">
            <v>365</v>
          </cell>
          <cell r="H444">
            <v>100</v>
          </cell>
          <cell r="K444">
            <v>330</v>
          </cell>
        </row>
        <row r="445">
          <cell r="A445">
            <v>113</v>
          </cell>
          <cell r="B445" t="str">
            <v>Кальций (Ca), суточная моча (Calcium (Ca), 24-Hour urine)</v>
          </cell>
          <cell r="C445">
            <v>0</v>
          </cell>
          <cell r="D445" t="str">
            <v>Моча</v>
          </cell>
          <cell r="E445" t="str">
            <v>Кол</v>
          </cell>
          <cell r="F445">
            <v>1</v>
          </cell>
          <cell r="G445">
            <v>225</v>
          </cell>
          <cell r="H445">
            <v>140</v>
          </cell>
          <cell r="K445">
            <v>200</v>
          </cell>
        </row>
        <row r="446">
          <cell r="A446">
            <v>114</v>
          </cell>
          <cell r="B446" t="str">
            <v>Калий (K), Натрий (Na), суточная моча (Potasium (K), Sodium (Na), 24-Hour urine)</v>
          </cell>
          <cell r="C446">
            <v>0</v>
          </cell>
          <cell r="D446" t="str">
            <v>Моча</v>
          </cell>
          <cell r="E446" t="str">
            <v>Кол</v>
          </cell>
          <cell r="F446" t="str">
            <v>до 3</v>
          </cell>
          <cell r="G446">
            <v>215</v>
          </cell>
          <cell r="H446">
            <v>174</v>
          </cell>
          <cell r="K446">
            <v>200</v>
          </cell>
        </row>
        <row r="447">
          <cell r="A447">
            <v>115</v>
          </cell>
          <cell r="B447" t="str">
            <v>Фосфор (P), суточная моча (Phosphorus (P), 24-Hour urine)</v>
          </cell>
          <cell r="C447">
            <v>0</v>
          </cell>
          <cell r="D447" t="str">
            <v>Моча</v>
          </cell>
          <cell r="E447" t="str">
            <v>Кол</v>
          </cell>
          <cell r="F447">
            <v>1</v>
          </cell>
          <cell r="G447">
            <v>225</v>
          </cell>
          <cell r="H447">
            <v>140</v>
          </cell>
          <cell r="K447">
            <v>200</v>
          </cell>
        </row>
        <row r="448">
          <cell r="A448">
            <v>918</v>
          </cell>
          <cell r="B448" t="str">
            <v>Метанефрины фракционированные свободные, суточная моча</v>
          </cell>
          <cell r="C448">
            <v>0</v>
          </cell>
          <cell r="D448" t="str">
            <v>Моча</v>
          </cell>
          <cell r="E448" t="str">
            <v>Кол</v>
          </cell>
          <cell r="F448" t="str">
            <v>до 6</v>
          </cell>
          <cell r="G448">
            <v>2150</v>
          </cell>
          <cell r="H448">
            <v>872.06</v>
          </cell>
          <cell r="K448">
            <v>1900</v>
          </cell>
        </row>
        <row r="449">
          <cell r="A449">
            <v>1458</v>
          </cell>
          <cell r="B449" t="str">
            <v>Оксалаты, суточная  моча (Оxalates, 24-Hour urine)</v>
          </cell>
          <cell r="C449">
            <v>0</v>
          </cell>
          <cell r="D449" t="str">
            <v>Моча</v>
          </cell>
          <cell r="E449" t="str">
            <v>Кол</v>
          </cell>
          <cell r="F449" t="str">
            <v>до 12</v>
          </cell>
          <cell r="G449">
            <v>1455</v>
          </cell>
          <cell r="H449">
            <v>870</v>
          </cell>
          <cell r="K449">
            <v>1300</v>
          </cell>
        </row>
        <row r="450">
          <cell r="A450">
            <v>110113</v>
          </cell>
          <cell r="B450" t="str">
            <v>Кальций, разовая  порция мочи (с креатинином и расчетом кальций/креатинин отношения) (Calcium, random urine, with creatinine and calcium/creatinine ratio calculation)</v>
          </cell>
          <cell r="C450">
            <v>0</v>
          </cell>
          <cell r="D450" t="str">
            <v>Моча</v>
          </cell>
          <cell r="E450" t="str">
            <v>Кол</v>
          </cell>
          <cell r="F450" t="str">
            <v>до 2</v>
          </cell>
          <cell r="G450">
            <v>220</v>
          </cell>
          <cell r="H450">
            <v>140</v>
          </cell>
          <cell r="K450">
            <v>200</v>
          </cell>
        </row>
        <row r="451">
          <cell r="A451">
            <v>97110</v>
          </cell>
          <cell r="B451" t="str">
            <v>Белок, разовая порция мочи (с креатинином и расчетом нормализованного по креатинину показателя) (Protein, random urine, with creatinine and protein/creatinine ratio calculation)</v>
          </cell>
          <cell r="C451">
            <v>0</v>
          </cell>
          <cell r="D451" t="str">
            <v>Моча</v>
          </cell>
          <cell r="E451" t="str">
            <v>Кол</v>
          </cell>
          <cell r="F451" t="str">
            <v>до 2</v>
          </cell>
          <cell r="G451">
            <v>290</v>
          </cell>
          <cell r="H451">
            <v>150</v>
          </cell>
          <cell r="K451">
            <v>270</v>
          </cell>
        </row>
        <row r="452">
          <cell r="A452">
            <v>1318</v>
          </cell>
          <cell r="B452" t="str">
            <v>Магний, суточная моча (суточная экскреция), (Magnesium, 24 h urine excretion)</v>
          </cell>
          <cell r="C452">
            <v>0</v>
          </cell>
          <cell r="D452" t="str">
            <v>Моча</v>
          </cell>
          <cell r="E452" t="str">
            <v>Кол</v>
          </cell>
          <cell r="F452" t="str">
            <v>до 3</v>
          </cell>
          <cell r="G452">
            <v>335</v>
          </cell>
          <cell r="H452">
            <v>130</v>
          </cell>
          <cell r="K452">
            <v>300</v>
          </cell>
        </row>
        <row r="453">
          <cell r="A453">
            <v>1318110</v>
          </cell>
          <cell r="B453" t="str">
            <v>Магний, разовая порция мочи (с креатинином и расчетом магний/креатинин отношения) (Magnesium, random urine, with creatinine and magnesium/creatinine ratio calculation)</v>
          </cell>
          <cell r="C453">
            <v>0</v>
          </cell>
          <cell r="D453" t="str">
            <v>Моча</v>
          </cell>
          <cell r="E453" t="str">
            <v>Кол</v>
          </cell>
          <cell r="F453" t="str">
            <v>до 3</v>
          </cell>
          <cell r="G453">
            <v>600</v>
          </cell>
          <cell r="H453">
            <v>270</v>
          </cell>
          <cell r="K453">
            <v>540</v>
          </cell>
        </row>
        <row r="454">
          <cell r="A454">
            <v>115110</v>
          </cell>
          <cell r="B454" t="str">
            <v>Фосфор, разовая порция мочи (с креатинином и расчетом нормализованного по креатинину показателя) (Phosphorus, random urine, with creatinine and phosphorus/creatinine ratio calculation)</v>
          </cell>
          <cell r="C454">
            <v>0</v>
          </cell>
          <cell r="D454" t="str">
            <v>Моча</v>
          </cell>
          <cell r="E454" t="str">
            <v>Кол</v>
          </cell>
          <cell r="F454">
            <v>1</v>
          </cell>
          <cell r="G454">
            <v>330</v>
          </cell>
          <cell r="H454">
            <v>165</v>
          </cell>
          <cell r="K454">
            <v>300</v>
          </cell>
        </row>
        <row r="455">
          <cell r="A455">
            <v>112110</v>
          </cell>
          <cell r="B455" t="str">
            <v>Мочевая кислота, разовая порция мочи, с креатинином и расчетом нормализованного по креатинину пок-ля</v>
          </cell>
          <cell r="C455">
            <v>0</v>
          </cell>
          <cell r="D455" t="str">
            <v>Моча</v>
          </cell>
          <cell r="E455" t="str">
            <v>Кол</v>
          </cell>
          <cell r="F455" t="str">
            <v>до 2</v>
          </cell>
          <cell r="G455">
            <v>320</v>
          </cell>
          <cell r="H455">
            <v>160</v>
          </cell>
          <cell r="K455">
            <v>300</v>
          </cell>
        </row>
        <row r="456">
          <cell r="A456">
            <v>1458110</v>
          </cell>
          <cell r="B456" t="str">
            <v>Оксалаты, разовая порция мочи (с креатинином и расчетом нормализованного по креатинину показателя) (Oxalates, random urine, with creatinine and oxalate/creatinine ratio calculation)</v>
          </cell>
          <cell r="C456">
            <v>0</v>
          </cell>
          <cell r="D456" t="str">
            <v>Моча</v>
          </cell>
          <cell r="E456" t="str">
            <v>Кол</v>
          </cell>
          <cell r="F456" t="str">
            <v>до 4</v>
          </cell>
          <cell r="G456">
            <v>1535</v>
          </cell>
          <cell r="H456">
            <v>920</v>
          </cell>
          <cell r="K456">
            <v>1350</v>
          </cell>
        </row>
        <row r="457">
          <cell r="A457" t="str">
            <v>8.3. Психоактивные вещества в моче (Psychoactive Substances, Urine)</v>
          </cell>
          <cell r="B457">
            <v>0</v>
          </cell>
          <cell r="C457">
            <v>0</v>
          </cell>
          <cell r="D457">
            <v>0</v>
          </cell>
          <cell r="E457">
            <v>0</v>
          </cell>
          <cell r="F457">
            <v>0</v>
          </cell>
          <cell r="G457">
            <v>0</v>
          </cell>
          <cell r="K457">
            <v>0</v>
          </cell>
        </row>
        <row r="458">
          <cell r="A458">
            <v>0</v>
          </cell>
          <cell r="B458">
            <v>0</v>
          </cell>
          <cell r="C458">
            <v>0</v>
          </cell>
          <cell r="D458">
            <v>0</v>
          </cell>
          <cell r="E458">
            <v>0</v>
          </cell>
          <cell r="F458">
            <v>0</v>
          </cell>
          <cell r="G458">
            <v>0</v>
          </cell>
          <cell r="K458">
            <v>0</v>
          </cell>
        </row>
        <row r="459">
          <cell r="A459" t="str">
            <v>ЛМС</v>
          </cell>
          <cell r="B459" t="str">
            <v>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v>
          </cell>
          <cell r="C459">
            <v>0</v>
          </cell>
          <cell r="D459" t="str">
            <v>Моча</v>
          </cell>
          <cell r="E459" t="str">
            <v>Кач</v>
          </cell>
          <cell r="F459" t="str">
            <v>до 7</v>
          </cell>
          <cell r="G459">
            <v>3250</v>
          </cell>
          <cell r="H459">
            <v>357</v>
          </cell>
          <cell r="K459">
            <v>3000</v>
          </cell>
        </row>
        <row r="460">
          <cell r="A460">
            <v>902</v>
          </cell>
          <cell r="B460" t="str">
            <v>Каннабиноиды (марихуана) в моче (Cannabinoids (Marijuana), Urine)*</v>
          </cell>
          <cell r="C460">
            <v>0</v>
          </cell>
          <cell r="D460" t="str">
            <v>Моча</v>
          </cell>
          <cell r="E460" t="str">
            <v>Кач</v>
          </cell>
          <cell r="F460" t="str">
            <v>до 4</v>
          </cell>
          <cell r="G460">
            <v>1305</v>
          </cell>
          <cell r="H460">
            <v>101.06</v>
          </cell>
          <cell r="K460">
            <v>1174.5</v>
          </cell>
        </row>
        <row r="461">
          <cell r="A461">
            <v>925</v>
          </cell>
          <cell r="B461" t="str">
            <v>Опиаты (морфин/героин) в моче  (Opiates (Morphine/Heroin), Urine)*</v>
          </cell>
          <cell r="C461">
            <v>0</v>
          </cell>
          <cell r="D461" t="str">
            <v>Моча</v>
          </cell>
          <cell r="E461" t="str">
            <v>Кач</v>
          </cell>
          <cell r="F461" t="str">
            <v>до 4</v>
          </cell>
          <cell r="G461">
            <v>1305</v>
          </cell>
          <cell r="H461">
            <v>95.06</v>
          </cell>
          <cell r="K461">
            <v>1174.5</v>
          </cell>
        </row>
        <row r="462">
          <cell r="A462">
            <v>898</v>
          </cell>
          <cell r="B462" t="str">
            <v>Барбитураты в моче  (Barbiturates, Urine)*</v>
          </cell>
          <cell r="C462">
            <v>0</v>
          </cell>
          <cell r="D462" t="str">
            <v>Моча</v>
          </cell>
          <cell r="E462" t="str">
            <v>Кач</v>
          </cell>
          <cell r="F462" t="str">
            <v>до 4</v>
          </cell>
          <cell r="G462">
            <v>1305</v>
          </cell>
          <cell r="H462">
            <v>101.06</v>
          </cell>
          <cell r="K462">
            <v>1174.5</v>
          </cell>
        </row>
        <row r="463">
          <cell r="A463">
            <v>982</v>
          </cell>
          <cell r="B463" t="str">
            <v>Этанол (алкоголь) в моче  (Ethanol (Alcohol) Urine)*</v>
          </cell>
          <cell r="C463">
            <v>0</v>
          </cell>
          <cell r="D463" t="str">
            <v>Моча</v>
          </cell>
          <cell r="E463" t="str">
            <v>Кол</v>
          </cell>
          <cell r="F463" t="str">
            <v>до 5</v>
          </cell>
          <cell r="G463">
            <v>1305</v>
          </cell>
          <cell r="H463">
            <v>606</v>
          </cell>
          <cell r="K463">
            <v>1174.5</v>
          </cell>
        </row>
        <row r="464">
          <cell r="A464">
            <v>9950</v>
          </cell>
          <cell r="B464" t="str">
            <v>«Вредные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v>
          </cell>
          <cell r="C464">
            <v>0</v>
          </cell>
          <cell r="D464" t="str">
            <v>Моча</v>
          </cell>
          <cell r="E464" t="str">
            <v>Кач</v>
          </cell>
          <cell r="F464" t="str">
            <v>до 6</v>
          </cell>
          <cell r="G464">
            <v>3795</v>
          </cell>
          <cell r="H464">
            <v>1356.06</v>
          </cell>
          <cell r="K464">
            <v>3400</v>
          </cell>
        </row>
        <row r="465">
          <cell r="A465" t="str">
            <v>8.4. Исследование почечного камня (Study of Kidney Stone)</v>
          </cell>
          <cell r="B465">
            <v>0</v>
          </cell>
          <cell r="C465">
            <v>0</v>
          </cell>
          <cell r="D465">
            <v>0</v>
          </cell>
          <cell r="E465">
            <v>0</v>
          </cell>
          <cell r="F465">
            <v>0</v>
          </cell>
          <cell r="G465">
            <v>0</v>
          </cell>
          <cell r="K465">
            <v>0</v>
          </cell>
        </row>
        <row r="466">
          <cell r="A466">
            <v>0</v>
          </cell>
          <cell r="B466">
            <v>0</v>
          </cell>
          <cell r="C466">
            <v>0</v>
          </cell>
          <cell r="D466">
            <v>0</v>
          </cell>
          <cell r="E466">
            <v>0</v>
          </cell>
          <cell r="F466">
            <v>0</v>
          </cell>
          <cell r="G466">
            <v>0</v>
          </cell>
          <cell r="K466">
            <v>0</v>
          </cell>
        </row>
        <row r="467">
          <cell r="A467">
            <v>1265</v>
          </cell>
          <cell r="B467" t="str">
            <v>Анализ химического состава мочевых (почечных) камней методом рентгеноструктурного анализа (Compositional Analysis of Urine (Kidney) Stones, infrared spectrometry, Х-ray diffraction analysis)</v>
          </cell>
          <cell r="C467">
            <v>0</v>
          </cell>
          <cell r="D467" t="str">
            <v>Почечный камень</v>
          </cell>
          <cell r="E467" t="str">
            <v>Кол</v>
          </cell>
          <cell r="F467" t="str">
            <v>до 14</v>
          </cell>
          <cell r="G467">
            <v>3690</v>
          </cell>
          <cell r="H467">
            <v>2650</v>
          </cell>
          <cell r="K467">
            <v>3300</v>
          </cell>
        </row>
        <row r="468">
          <cell r="A468" t="str">
            <v>1565ПОК</v>
          </cell>
          <cell r="B468" t="str">
            <v>Анализ химического состава мочевых (почечных) камней методом инфракрасной спектрометрии (Compositional Analysis of Urine (Kidney)  Stones, infrared spectrometry)</v>
          </cell>
          <cell r="C468">
            <v>0</v>
          </cell>
          <cell r="D468" t="str">
            <v>Почечный камень</v>
          </cell>
          <cell r="E468" t="str">
            <v>Кол</v>
          </cell>
          <cell r="F468" t="str">
            <v>до 5</v>
          </cell>
          <cell r="G468">
            <v>3690</v>
          </cell>
          <cell r="H468">
            <v>3000</v>
          </cell>
          <cell r="K468">
            <v>3300</v>
          </cell>
        </row>
        <row r="469">
          <cell r="A469" t="str">
            <v>9. ИССЛЕДОВАНИЯ КАЛА (Examinations of Feces, Stool Examinations)</v>
          </cell>
          <cell r="B469">
            <v>0</v>
          </cell>
          <cell r="C469">
            <v>0</v>
          </cell>
          <cell r="D469">
            <v>0</v>
          </cell>
          <cell r="E469">
            <v>0</v>
          </cell>
          <cell r="F469">
            <v>0</v>
          </cell>
          <cell r="G469">
            <v>0</v>
          </cell>
          <cell r="K469">
            <v>0</v>
          </cell>
        </row>
        <row r="470">
          <cell r="A470">
            <v>0</v>
          </cell>
          <cell r="B470">
            <v>0</v>
          </cell>
          <cell r="C470">
            <v>0</v>
          </cell>
          <cell r="D470">
            <v>0</v>
          </cell>
          <cell r="E470">
            <v>0</v>
          </cell>
          <cell r="F470">
            <v>0</v>
          </cell>
          <cell r="G470">
            <v>0</v>
          </cell>
          <cell r="K470">
            <v>0</v>
          </cell>
        </row>
        <row r="471">
          <cell r="A471" t="str">
            <v>9.1. Исследования кала (Examinations of Feces, Stool Examinations)</v>
          </cell>
          <cell r="B471">
            <v>0</v>
          </cell>
          <cell r="C471">
            <v>0</v>
          </cell>
          <cell r="D471">
            <v>0</v>
          </cell>
          <cell r="E471">
            <v>0</v>
          </cell>
          <cell r="F471">
            <v>0</v>
          </cell>
          <cell r="G471">
            <v>0</v>
          </cell>
          <cell r="K471">
            <v>0</v>
          </cell>
        </row>
        <row r="472">
          <cell r="A472" t="str">
            <v>*Для тестов, помеченных *, необходима пробоподготовка (КАЛПР).</v>
          </cell>
          <cell r="B472">
            <v>0</v>
          </cell>
          <cell r="C472">
            <v>0</v>
          </cell>
          <cell r="D472">
            <v>0</v>
          </cell>
          <cell r="E472">
            <v>0</v>
          </cell>
          <cell r="F472">
            <v>0</v>
          </cell>
          <cell r="G472">
            <v>0</v>
          </cell>
          <cell r="K472">
            <v>0</v>
          </cell>
        </row>
        <row r="473">
          <cell r="A473">
            <v>236</v>
          </cell>
          <cell r="B473" t="str">
            <v>Содержание углеводов в кале (редуцирующие вещества в кале) (Stool Sugars, Reducing Substances, Fecal)</v>
          </cell>
          <cell r="C473">
            <v>0</v>
          </cell>
          <cell r="D473" t="str">
            <v>Кал</v>
          </cell>
          <cell r="E473" t="str">
            <v>ПКол</v>
          </cell>
          <cell r="F473" t="str">
            <v>до 2</v>
          </cell>
          <cell r="G473">
            <v>645</v>
          </cell>
          <cell r="H473">
            <v>310</v>
          </cell>
          <cell r="K473">
            <v>600</v>
          </cell>
        </row>
        <row r="474">
          <cell r="A474">
            <v>240</v>
          </cell>
          <cell r="B474" t="str">
            <v>Исследование кала на скрытую кровь. Качественный метод</v>
          </cell>
          <cell r="C474">
            <v>0</v>
          </cell>
          <cell r="D474" t="str">
            <v>Кал</v>
          </cell>
          <cell r="E474" t="str">
            <v>Кач</v>
          </cell>
          <cell r="F474">
            <v>1</v>
          </cell>
          <cell r="G474">
            <v>255</v>
          </cell>
          <cell r="H474">
            <v>100</v>
          </cell>
          <cell r="K474">
            <v>229.5</v>
          </cell>
        </row>
        <row r="475">
          <cell r="A475">
            <v>2401</v>
          </cell>
          <cell r="B475" t="str">
            <v>Скрытая кровь в кале (колоректальные кровотечения), количественный иммунохимический метод FOB Gold (Quantitative Immunochemical Fecal Occult Blood, Test FOB Gold)</v>
          </cell>
          <cell r="C475">
            <v>0</v>
          </cell>
          <cell r="D475" t="str">
            <v>Кал</v>
          </cell>
          <cell r="E475" t="str">
            <v>Кол</v>
          </cell>
          <cell r="F475" t="str">
            <v>до 5</v>
          </cell>
          <cell r="G475">
            <v>740</v>
          </cell>
          <cell r="H475">
            <v>804</v>
          </cell>
          <cell r="K475">
            <v>870</v>
          </cell>
        </row>
        <row r="476">
          <cell r="A476">
            <v>162</v>
          </cell>
          <cell r="B476" t="str">
            <v>Эластаза 1 (Э1), панкреатическая эластаза 1  (Elastase 1, E1)</v>
          </cell>
          <cell r="C476">
            <v>0</v>
          </cell>
          <cell r="D476" t="str">
            <v>Кал</v>
          </cell>
          <cell r="E476" t="str">
            <v>Кол</v>
          </cell>
          <cell r="F476" t="str">
            <v>до 5</v>
          </cell>
          <cell r="G476">
            <v>2920</v>
          </cell>
          <cell r="H476">
            <v>1585</v>
          </cell>
          <cell r="K476">
            <v>2600</v>
          </cell>
        </row>
        <row r="477">
          <cell r="A477" t="str">
            <v>1533А1АТ</v>
          </cell>
          <cell r="B477" t="str">
            <v>Альфа-1-антитрипсин в кале (Alpha-1-Antitrypsin, Feces)</v>
          </cell>
          <cell r="C477">
            <v>0</v>
          </cell>
          <cell r="D477" t="str">
            <v>Кал</v>
          </cell>
          <cell r="E477" t="str">
            <v>Кол</v>
          </cell>
          <cell r="F477" t="str">
            <v>до 7</v>
          </cell>
          <cell r="G477">
            <v>1775</v>
          </cell>
          <cell r="H477">
            <v>1120</v>
          </cell>
          <cell r="K477">
            <v>1600</v>
          </cell>
        </row>
        <row r="478">
          <cell r="A478" t="str">
            <v>1592ОСС</v>
          </cell>
          <cell r="B478" t="str">
            <v>Остаточная осмолярность стула (Stool osmotic gap)</v>
          </cell>
          <cell r="C478">
            <v>0</v>
          </cell>
          <cell r="D478" t="str">
            <v>Кал</v>
          </cell>
          <cell r="E478" t="str">
            <v>Кол</v>
          </cell>
          <cell r="F478" t="str">
            <v>до 7</v>
          </cell>
          <cell r="G478">
            <v>1305</v>
          </cell>
          <cell r="H478">
            <v>895</v>
          </cell>
          <cell r="K478">
            <v>1150</v>
          </cell>
        </row>
        <row r="479">
          <cell r="A479">
            <v>1593</v>
          </cell>
          <cell r="B479" t="str">
            <v>Желчные кислоты в стуле</v>
          </cell>
          <cell r="C479">
            <v>0</v>
          </cell>
          <cell r="D479" t="str">
            <v>Кал</v>
          </cell>
          <cell r="E479" t="str">
            <v>Кол</v>
          </cell>
          <cell r="F479" t="str">
            <v>до 6</v>
          </cell>
          <cell r="G479">
            <v>2890</v>
          </cell>
          <cell r="H479">
            <v>2000</v>
          </cell>
          <cell r="K479">
            <v>2600</v>
          </cell>
        </row>
        <row r="480">
          <cell r="A480">
            <v>1594</v>
          </cell>
          <cell r="B480" t="str">
            <v>Эозинофильный нейротоксин в стуле</v>
          </cell>
          <cell r="C480">
            <v>0</v>
          </cell>
          <cell r="D480" t="str">
            <v>Кал</v>
          </cell>
          <cell r="E480" t="str">
            <v>Кол</v>
          </cell>
          <cell r="F480" t="str">
            <v>до 6</v>
          </cell>
          <cell r="G480">
            <v>3180</v>
          </cell>
          <cell r="H480">
            <v>2200</v>
          </cell>
          <cell r="K480">
            <v>2800</v>
          </cell>
        </row>
        <row r="481">
          <cell r="A481">
            <v>1596</v>
          </cell>
          <cell r="B481" t="str">
            <v>Зонулин фекальный</v>
          </cell>
          <cell r="C481">
            <v>0</v>
          </cell>
          <cell r="D481" t="str">
            <v>Кал</v>
          </cell>
          <cell r="E481" t="str">
            <v>Кол</v>
          </cell>
          <cell r="F481" t="str">
            <v>до 6</v>
          </cell>
          <cell r="G481">
            <v>7915</v>
          </cell>
          <cell r="H481">
            <v>5480</v>
          </cell>
          <cell r="K481">
            <v>7100</v>
          </cell>
        </row>
        <row r="482">
          <cell r="A482">
            <v>1597</v>
          </cell>
          <cell r="B482" t="str">
            <v>Химотрипсин в стуле, активность</v>
          </cell>
          <cell r="C482">
            <v>0</v>
          </cell>
          <cell r="D482" t="str">
            <v>Кал</v>
          </cell>
          <cell r="E482" t="str">
            <v>Кол</v>
          </cell>
          <cell r="F482" t="str">
            <v>до 5</v>
          </cell>
          <cell r="G482">
            <v>1620</v>
          </cell>
          <cell r="H482">
            <v>1120</v>
          </cell>
          <cell r="K482">
            <v>1450</v>
          </cell>
        </row>
        <row r="483">
          <cell r="A483">
            <v>1599</v>
          </cell>
          <cell r="B483" t="str">
            <v>Стеатокрит стула</v>
          </cell>
          <cell r="C483">
            <v>0</v>
          </cell>
          <cell r="D483" t="str">
            <v>Кал</v>
          </cell>
          <cell r="E483" t="str">
            <v>ПКол</v>
          </cell>
          <cell r="F483" t="str">
            <v>до 6</v>
          </cell>
          <cell r="G483">
            <v>1215</v>
          </cell>
          <cell r="H483">
            <v>840</v>
          </cell>
          <cell r="K483">
            <v>1100</v>
          </cell>
        </row>
        <row r="484">
          <cell r="A484">
            <v>1338</v>
          </cell>
          <cell r="B484" t="str">
            <v>Кальпротектин фекальный (Fecal Calprotectin)</v>
          </cell>
          <cell r="C484">
            <v>0</v>
          </cell>
          <cell r="D484" t="str">
            <v>Кал</v>
          </cell>
          <cell r="E484" t="str">
            <v>Кол</v>
          </cell>
          <cell r="F484" t="str">
            <v>до 8</v>
          </cell>
          <cell r="G484">
            <v>2610</v>
          </cell>
          <cell r="H484">
            <v>848</v>
          </cell>
          <cell r="K484">
            <v>2350</v>
          </cell>
        </row>
        <row r="485">
          <cell r="A485">
            <v>3348</v>
          </cell>
          <cell r="B485" t="str">
            <v>Колонофлор-16. Биоценоз</v>
          </cell>
          <cell r="C485">
            <v>0</v>
          </cell>
          <cell r="D485" t="str">
            <v>Кал</v>
          </cell>
          <cell r="E485" t="str">
            <v>Кол</v>
          </cell>
          <cell r="F485" t="str">
            <v>до 12</v>
          </cell>
          <cell r="G485">
            <v>4715</v>
          </cell>
          <cell r="H485">
            <v>3592</v>
          </cell>
          <cell r="K485">
            <v>4300</v>
          </cell>
        </row>
        <row r="486">
          <cell r="A486">
            <v>3347</v>
          </cell>
          <cell r="B486" t="str">
            <v>Колонофлор-16 метаболизм</v>
          </cell>
          <cell r="C486">
            <v>0</v>
          </cell>
          <cell r="D486" t="str">
            <v>Кал</v>
          </cell>
          <cell r="E486" t="str">
            <v>Кол</v>
          </cell>
          <cell r="F486" t="str">
            <v>до 12</v>
          </cell>
          <cell r="G486">
            <v>4715</v>
          </cell>
          <cell r="H486">
            <v>3592</v>
          </cell>
          <cell r="K486">
            <v>4300</v>
          </cell>
        </row>
        <row r="487">
          <cell r="A487" t="str">
            <v>10. ДИАГНОСТИКА ИНФЕКЦИОННЫХ ЗАБОЛЕВАНИЙ (Serology Diagnosis of Infectious Disease)</v>
          </cell>
          <cell r="B487">
            <v>0</v>
          </cell>
          <cell r="C487">
            <v>0</v>
          </cell>
          <cell r="D487">
            <v>0</v>
          </cell>
          <cell r="E487">
            <v>0</v>
          </cell>
          <cell r="F487">
            <v>0</v>
          </cell>
          <cell r="G487">
            <v>0</v>
          </cell>
          <cell r="K487">
            <v>0</v>
          </cell>
        </row>
        <row r="488">
          <cell r="A488" t="str">
            <v>Имеются ограничения по взятию некоторых видов биоматериала в регионах. *Уточняйте у администратора медицинского офиса.* Указанные сроки ПЦР-исследований не включают проведение подтверждающих тестов (при необходимости) (Restriction on certain biomaterial sampling procedures in the regions. For more information, please contact a medical office administrator.* The duration of PCR tests specified does not include confirmatory tests (to be conducted if necessary))</v>
          </cell>
          <cell r="B488">
            <v>0</v>
          </cell>
          <cell r="C488">
            <v>0</v>
          </cell>
          <cell r="D488">
            <v>0</v>
          </cell>
          <cell r="E488">
            <v>0</v>
          </cell>
          <cell r="F488">
            <v>0</v>
          </cell>
          <cell r="G488">
            <v>0</v>
          </cell>
          <cell r="K488">
            <v>0</v>
          </cell>
        </row>
        <row r="489">
          <cell r="A489" t="str">
            <v>10.1. Аденовирусная инфекция (Adenovirus Infection)</v>
          </cell>
          <cell r="B489">
            <v>0</v>
          </cell>
          <cell r="C489">
            <v>0</v>
          </cell>
          <cell r="D489">
            <v>0</v>
          </cell>
          <cell r="E489">
            <v>0</v>
          </cell>
          <cell r="F489">
            <v>0</v>
          </cell>
          <cell r="G489">
            <v>0</v>
          </cell>
          <cell r="K489">
            <v>0</v>
          </cell>
        </row>
        <row r="490">
          <cell r="A490">
            <v>0</v>
          </cell>
          <cell r="B490">
            <v>0</v>
          </cell>
          <cell r="C490">
            <v>0</v>
          </cell>
          <cell r="D490">
            <v>0</v>
          </cell>
          <cell r="E490">
            <v>0</v>
          </cell>
          <cell r="F490">
            <v>0</v>
          </cell>
          <cell r="G490">
            <v>0</v>
          </cell>
          <cell r="K490">
            <v>0</v>
          </cell>
        </row>
        <row r="491">
          <cell r="A491">
            <v>242</v>
          </cell>
          <cell r="B491" t="str">
            <v>Антитела класса IgA к аденовирусу (Аnti-Adenovirus IgA)</v>
          </cell>
          <cell r="C491">
            <v>0</v>
          </cell>
          <cell r="D491" t="str">
            <v>Сыворотка крови</v>
          </cell>
          <cell r="E491" t="str">
            <v>ПКол</v>
          </cell>
          <cell r="F491" t="str">
            <v>до 7</v>
          </cell>
          <cell r="G491">
            <v>825</v>
          </cell>
          <cell r="H491">
            <v>340</v>
          </cell>
          <cell r="K491">
            <v>750</v>
          </cell>
        </row>
        <row r="492">
          <cell r="A492">
            <v>241</v>
          </cell>
          <cell r="B492" t="str">
            <v>Антитела класса IgG к аденовирусу (Аnti-Adenovirus IgG)</v>
          </cell>
          <cell r="C492">
            <v>0</v>
          </cell>
          <cell r="D492" t="str">
            <v>Сыворотка крови</v>
          </cell>
          <cell r="E492" t="str">
            <v>ПКол</v>
          </cell>
          <cell r="F492" t="str">
            <v>до 7</v>
          </cell>
          <cell r="G492">
            <v>825</v>
          </cell>
          <cell r="H492">
            <v>299</v>
          </cell>
          <cell r="K492">
            <v>750</v>
          </cell>
        </row>
        <row r="493">
          <cell r="A493" t="str">
            <v>10.2. Аскаридоз (Ascariasis)</v>
          </cell>
          <cell r="B493">
            <v>0</v>
          </cell>
          <cell r="C493">
            <v>0</v>
          </cell>
          <cell r="D493">
            <v>0</v>
          </cell>
          <cell r="E493">
            <v>0</v>
          </cell>
          <cell r="F493">
            <v>0</v>
          </cell>
          <cell r="G493">
            <v>0</v>
          </cell>
          <cell r="K493">
            <v>0</v>
          </cell>
        </row>
        <row r="494">
          <cell r="A494" t="str">
            <v>КП - коэффициент позитивности</v>
          </cell>
          <cell r="B494">
            <v>0</v>
          </cell>
          <cell r="C494">
            <v>0</v>
          </cell>
          <cell r="D494">
            <v>0</v>
          </cell>
          <cell r="E494">
            <v>0</v>
          </cell>
          <cell r="F494">
            <v>0</v>
          </cell>
          <cell r="G494">
            <v>0</v>
          </cell>
          <cell r="K494">
            <v>0</v>
          </cell>
        </row>
        <row r="495">
          <cell r="A495">
            <v>237</v>
          </cell>
          <cell r="B495" t="str">
            <v>Антитела класса IgG к антигенам аскарид (Anti-Ascaris lumbricoides IgG)</v>
          </cell>
          <cell r="C495">
            <v>0</v>
          </cell>
          <cell r="D495" t="str">
            <v>Сыворотка крови</v>
          </cell>
          <cell r="E495" t="str">
            <v>КАЧ+КП</v>
          </cell>
          <cell r="F495" t="str">
            <v>до 4</v>
          </cell>
          <cell r="G495">
            <v>1025</v>
          </cell>
          <cell r="H495">
            <v>367</v>
          </cell>
          <cell r="K495">
            <v>1200</v>
          </cell>
        </row>
        <row r="496">
          <cell r="A496" t="str">
            <v>10.3. Аспергиллез (Aspergillosis)</v>
          </cell>
          <cell r="B496">
            <v>0</v>
          </cell>
          <cell r="C496">
            <v>0</v>
          </cell>
          <cell r="D496">
            <v>0</v>
          </cell>
          <cell r="E496">
            <v>0</v>
          </cell>
          <cell r="F496">
            <v>0</v>
          </cell>
          <cell r="G496">
            <v>0</v>
          </cell>
          <cell r="K496">
            <v>0</v>
          </cell>
        </row>
        <row r="497">
          <cell r="A497">
            <v>0</v>
          </cell>
          <cell r="B497">
            <v>0</v>
          </cell>
          <cell r="C497">
            <v>0</v>
          </cell>
          <cell r="D497">
            <v>0</v>
          </cell>
          <cell r="E497">
            <v>0</v>
          </cell>
          <cell r="F497">
            <v>0</v>
          </cell>
          <cell r="G497">
            <v>0</v>
          </cell>
          <cell r="K497">
            <v>0</v>
          </cell>
        </row>
        <row r="498">
          <cell r="A498">
            <v>6616</v>
          </cell>
          <cell r="B498" t="str">
            <v>Плесень Aspergillus fumigatus (М3), аллерген-специфические IgG (Aspergillus fumigatus, IgG, M3)</v>
          </cell>
          <cell r="C498">
            <v>0</v>
          </cell>
          <cell r="D498" t="str">
            <v>Сыворотка крови</v>
          </cell>
          <cell r="E498" t="str">
            <v>Кол</v>
          </cell>
          <cell r="F498" t="str">
            <v>до 5</v>
          </cell>
          <cell r="G498">
            <v>610</v>
          </cell>
          <cell r="H498">
            <v>197.06</v>
          </cell>
          <cell r="K498">
            <v>550</v>
          </cell>
        </row>
        <row r="499">
          <cell r="A499" t="str">
            <v>10.4. Бактероидная флора (Bacterial flora (Bacteroides spp.))</v>
          </cell>
          <cell r="B499">
            <v>0</v>
          </cell>
          <cell r="C499">
            <v>0</v>
          </cell>
          <cell r="D499">
            <v>0</v>
          </cell>
          <cell r="E499">
            <v>0</v>
          </cell>
          <cell r="F499">
            <v>0</v>
          </cell>
          <cell r="G499">
            <v>0</v>
          </cell>
          <cell r="K499">
            <v>0</v>
          </cell>
        </row>
        <row r="500">
          <cell r="A500">
            <v>0</v>
          </cell>
          <cell r="B500">
            <v>0</v>
          </cell>
          <cell r="C500">
            <v>0</v>
          </cell>
          <cell r="D500">
            <v>0</v>
          </cell>
          <cell r="E500">
            <v>0</v>
          </cell>
          <cell r="F500">
            <v>0</v>
          </cell>
          <cell r="G500">
            <v>0</v>
          </cell>
          <cell r="K500">
            <v>0</v>
          </cell>
        </row>
        <row r="501">
          <cell r="A501" t="str">
            <v>396УРО</v>
          </cell>
          <cell r="B501" t="str">
            <v>Бактероиды, определение ДНК в соскобе эпителиальных клеток урогенитального тракта (Bacteroides spp., DNA, Scrape of Urogenital Epithelial Cells)*</v>
          </cell>
          <cell r="C501">
            <v>0</v>
          </cell>
          <cell r="D501" t="str">
            <v>Соскоб</v>
          </cell>
          <cell r="E501" t="str">
            <v>Кач</v>
          </cell>
          <cell r="F501" t="str">
            <v>до 3</v>
          </cell>
          <cell r="G501">
            <v>270</v>
          </cell>
          <cell r="H501">
            <v>255</v>
          </cell>
          <cell r="K501">
            <v>300</v>
          </cell>
        </row>
        <row r="502">
          <cell r="A502" t="str">
            <v>10.5. Боррелиоз (болезнь Лайма) (Borreliosis, Lyme Borreliosis, Lyme Disease, LD)</v>
          </cell>
          <cell r="B502">
            <v>0</v>
          </cell>
          <cell r="C502">
            <v>0</v>
          </cell>
          <cell r="D502">
            <v>0</v>
          </cell>
          <cell r="E502">
            <v>0</v>
          </cell>
          <cell r="F502">
            <v>0</v>
          </cell>
          <cell r="G502">
            <v>0</v>
          </cell>
          <cell r="K502">
            <v>0</v>
          </cell>
        </row>
        <row r="503">
          <cell r="A503">
            <v>0</v>
          </cell>
          <cell r="B503">
            <v>0</v>
          </cell>
          <cell r="C503">
            <v>0</v>
          </cell>
          <cell r="D503">
            <v>0</v>
          </cell>
          <cell r="E503">
            <v>0</v>
          </cell>
          <cell r="F503">
            <v>0</v>
          </cell>
          <cell r="G503">
            <v>0</v>
          </cell>
          <cell r="K503">
            <v>0</v>
          </cell>
        </row>
        <row r="504">
          <cell r="A504">
            <v>243</v>
          </cell>
          <cell r="B504" t="str">
            <v>Aнтитела класса IgG к Borrelia burgdorferi (Anti-Borrelia burgdorferi IgG)</v>
          </cell>
          <cell r="C504">
            <v>0</v>
          </cell>
          <cell r="D504" t="str">
            <v>Сыворотка крови</v>
          </cell>
          <cell r="E504" t="str">
            <v>Кол</v>
          </cell>
          <cell r="F504" t="str">
            <v>до 3</v>
          </cell>
          <cell r="G504">
            <v>660</v>
          </cell>
          <cell r="H504">
            <v>305</v>
          </cell>
          <cell r="K504">
            <v>600</v>
          </cell>
        </row>
        <row r="505">
          <cell r="A505">
            <v>244</v>
          </cell>
          <cell r="B505" t="str">
            <v>Aнтитела класса IgM к Borrelia burgdorferi (Anti-Borrelia burgdorferi IgM)</v>
          </cell>
          <cell r="C505">
            <v>0</v>
          </cell>
          <cell r="D505" t="str">
            <v>Сыворотка крови</v>
          </cell>
          <cell r="E505" t="str">
            <v>ПКол</v>
          </cell>
          <cell r="F505" t="str">
            <v>до 3</v>
          </cell>
          <cell r="G505">
            <v>660</v>
          </cell>
          <cell r="H505">
            <v>283</v>
          </cell>
          <cell r="K505">
            <v>600</v>
          </cell>
        </row>
        <row r="506">
          <cell r="A506">
            <v>1190</v>
          </cell>
          <cell r="B506" t="str">
            <v>Aнтитела класса IgG к Borrelia burgdorferi, выявляемые методом иммуноблоттинга (Anti-Borrelia burgdorferi IgG, Immunoblot )</v>
          </cell>
          <cell r="C506">
            <v>0</v>
          </cell>
          <cell r="D506" t="str">
            <v>Сыворотка крови</v>
          </cell>
          <cell r="E506" t="str">
            <v>Кач</v>
          </cell>
          <cell r="F506" t="str">
            <v>до 9</v>
          </cell>
          <cell r="G506">
            <v>2290</v>
          </cell>
          <cell r="H506">
            <v>1481</v>
          </cell>
          <cell r="K506">
            <v>2050</v>
          </cell>
        </row>
        <row r="507">
          <cell r="A507">
            <v>1191</v>
          </cell>
          <cell r="B507" t="str">
            <v>Aнтитела класса IgM к Borrelia burgdorferi, выявляемые методом Вестерн-блота (Anti-Borrelia burgdorferi IgM, Western Blot (WB))</v>
          </cell>
          <cell r="C507">
            <v>0</v>
          </cell>
          <cell r="D507" t="str">
            <v>Сыворотка крови</v>
          </cell>
          <cell r="E507" t="str">
            <v>Кач</v>
          </cell>
          <cell r="F507" t="str">
            <v>до 8</v>
          </cell>
          <cell r="G507">
            <v>1610</v>
          </cell>
          <cell r="H507">
            <v>1328</v>
          </cell>
          <cell r="K507">
            <v>1450</v>
          </cell>
        </row>
        <row r="508">
          <cell r="A508" t="str">
            <v>27Д</v>
          </cell>
          <cell r="B508" t="str">
            <v>Лабораторное исследование клеща для выявления ДНК возбудителя Лайм-Боррелиоза (Borrelia burgdorferi, DNA)</v>
          </cell>
          <cell r="C508">
            <v>0</v>
          </cell>
          <cell r="D508" t="str">
            <v>Клещ</v>
          </cell>
          <cell r="E508" t="str">
            <v>Кач</v>
          </cell>
          <cell r="F508" t="str">
            <v>до 6</v>
          </cell>
          <cell r="G508">
            <v>1170</v>
          </cell>
          <cell r="H508">
            <v>653</v>
          </cell>
          <cell r="K508">
            <v>1000</v>
          </cell>
        </row>
        <row r="509">
          <cell r="A509" t="str">
            <v>47Д</v>
          </cell>
          <cell r="B509" t="str">
            <v>Лабораторное исследование клеща для выявления ДНК возбудителей клещевых  риккетсиозов</v>
          </cell>
          <cell r="C509">
            <v>0</v>
          </cell>
          <cell r="D509" t="str">
            <v>Клещ</v>
          </cell>
          <cell r="E509" t="str">
            <v>Кач</v>
          </cell>
          <cell r="F509" t="str">
            <v>до 4</v>
          </cell>
          <cell r="G509">
            <v>1040</v>
          </cell>
          <cell r="H509">
            <v>196.06</v>
          </cell>
          <cell r="K509">
            <v>950</v>
          </cell>
        </row>
        <row r="510">
          <cell r="A510" t="str">
            <v>3112СИН</v>
          </cell>
          <cell r="B510" t="str">
            <v>Боррелии, определение ДНК в синовиальной жидкости (Вorrelia burgdorferi, DNA, Synovial Fluid)*</v>
          </cell>
          <cell r="C510">
            <v>0</v>
          </cell>
          <cell r="D510" t="str">
            <v>Синовиальная жидкость</v>
          </cell>
          <cell r="E510" t="str">
            <v>Кач</v>
          </cell>
          <cell r="F510" t="str">
            <v>до 3</v>
          </cell>
          <cell r="G510">
            <v>480</v>
          </cell>
          <cell r="H510">
            <v>370</v>
          </cell>
          <cell r="K510">
            <v>450</v>
          </cell>
        </row>
        <row r="511">
          <cell r="A511" t="str">
            <v>3112СМЖ</v>
          </cell>
          <cell r="B511" t="str">
            <v>Боррелии, определение ДНК в спинномозговой жидкости (Вorrelia burgdorferi, DNA, Cerebrospinal Fluid)*</v>
          </cell>
          <cell r="C511">
            <v>0</v>
          </cell>
          <cell r="D511" t="str">
            <v>Спинномозговая жидкость</v>
          </cell>
          <cell r="E511" t="str">
            <v>Кач</v>
          </cell>
          <cell r="F511" t="str">
            <v>до 3</v>
          </cell>
          <cell r="G511">
            <v>480</v>
          </cell>
          <cell r="H511">
            <v>365</v>
          </cell>
          <cell r="K511">
            <v>450</v>
          </cell>
        </row>
        <row r="512">
          <cell r="A512" t="str">
            <v>10.6. Варицелла-Зостер вирус (Varicella-Zoster virus)</v>
          </cell>
          <cell r="B512">
            <v>0</v>
          </cell>
          <cell r="C512">
            <v>0</v>
          </cell>
          <cell r="D512">
            <v>0</v>
          </cell>
          <cell r="E512">
            <v>0</v>
          </cell>
          <cell r="F512">
            <v>0</v>
          </cell>
          <cell r="G512">
            <v>0</v>
          </cell>
          <cell r="K512">
            <v>0</v>
          </cell>
        </row>
        <row r="513">
          <cell r="A513">
            <v>0</v>
          </cell>
          <cell r="B513">
            <v>0</v>
          </cell>
          <cell r="C513">
            <v>0</v>
          </cell>
          <cell r="D513">
            <v>0</v>
          </cell>
          <cell r="E513">
            <v>0</v>
          </cell>
          <cell r="F513">
            <v>0</v>
          </cell>
          <cell r="G513">
            <v>0</v>
          </cell>
          <cell r="K513">
            <v>0</v>
          </cell>
        </row>
        <row r="514">
          <cell r="A514" t="str">
            <v>3215СЛН</v>
          </cell>
          <cell r="B514" t="str">
            <v>Вирус Varicella-Zoster, определение ДНК в слюне (VaricellaZosterVirus, DNA, saliva)</v>
          </cell>
          <cell r="C514">
            <v>0</v>
          </cell>
          <cell r="D514" t="str">
            <v>Слюна</v>
          </cell>
          <cell r="E514" t="str">
            <v>Кач</v>
          </cell>
          <cell r="F514" t="str">
            <v>до 5</v>
          </cell>
          <cell r="G514">
            <v>430</v>
          </cell>
          <cell r="H514">
            <v>288</v>
          </cell>
          <cell r="K514">
            <v>390</v>
          </cell>
        </row>
        <row r="515">
          <cell r="A515" t="str">
            <v>3215РОТ</v>
          </cell>
          <cell r="B515" t="str">
            <v>Вирус Varicella-Zoster, определение ДНК в соскобе эпителиальных клеток слизистой ротоглотки (Varicella Zoster Virus, DNA, scrape of faucial epithelial cells)</v>
          </cell>
          <cell r="C515">
            <v>0</v>
          </cell>
          <cell r="D515" t="str">
            <v>Соскоб</v>
          </cell>
          <cell r="E515" t="str">
            <v>Кач</v>
          </cell>
          <cell r="F515" t="str">
            <v>до 5</v>
          </cell>
          <cell r="G515">
            <v>430</v>
          </cell>
          <cell r="H515">
            <v>288</v>
          </cell>
          <cell r="K515">
            <v>390</v>
          </cell>
        </row>
        <row r="516">
          <cell r="A516" t="str">
            <v>3215КОЖ</v>
          </cell>
          <cell r="B516" t="str">
            <v>Вирус Varicella-Zoster, определение ДНК в соскобе эпителиальных клеток кожи (Varicella Zoster Virus, DNA, scrape of skin epithelial cells)</v>
          </cell>
          <cell r="C516">
            <v>0</v>
          </cell>
          <cell r="D516" t="str">
            <v>Соскоб</v>
          </cell>
          <cell r="E516" t="str">
            <v>Кач</v>
          </cell>
          <cell r="F516" t="str">
            <v>до 5</v>
          </cell>
          <cell r="G516">
            <v>430</v>
          </cell>
          <cell r="H516">
            <v>288</v>
          </cell>
          <cell r="K516">
            <v>390</v>
          </cell>
        </row>
        <row r="517">
          <cell r="A517" t="str">
            <v>3215СВ</v>
          </cell>
          <cell r="B517" t="str">
            <v>Вирус Varicella-Zoster, определение ДНК в сыворотке крови (Varicella ZosterVirus, DNA, serum)</v>
          </cell>
          <cell r="C517">
            <v>0</v>
          </cell>
          <cell r="D517" t="str">
            <v>Сыворотка крови</v>
          </cell>
          <cell r="E517" t="str">
            <v>Кач</v>
          </cell>
          <cell r="F517" t="str">
            <v>до 5</v>
          </cell>
          <cell r="G517">
            <v>430</v>
          </cell>
          <cell r="H517">
            <v>288</v>
          </cell>
          <cell r="K517">
            <v>390</v>
          </cell>
        </row>
        <row r="518">
          <cell r="A518" t="str">
            <v>10.7. Ветряная оспа: вирус герпеса человека 3 типа (опоясывающий лишай) (Varicella-Zoster Virus, VZV, Chickenpox, Chicken Pox)</v>
          </cell>
          <cell r="B518">
            <v>0</v>
          </cell>
          <cell r="C518">
            <v>0</v>
          </cell>
          <cell r="D518">
            <v>0</v>
          </cell>
          <cell r="E518">
            <v>0</v>
          </cell>
          <cell r="F518">
            <v>0</v>
          </cell>
          <cell r="G518">
            <v>0</v>
          </cell>
          <cell r="K518">
            <v>0</v>
          </cell>
        </row>
        <row r="519">
          <cell r="A519">
            <v>0</v>
          </cell>
          <cell r="B519">
            <v>0</v>
          </cell>
          <cell r="C519">
            <v>0</v>
          </cell>
          <cell r="D519">
            <v>0</v>
          </cell>
          <cell r="E519">
            <v>0</v>
          </cell>
          <cell r="F519">
            <v>0</v>
          </cell>
          <cell r="G519">
            <v>0</v>
          </cell>
          <cell r="K519">
            <v>0</v>
          </cell>
        </row>
        <row r="520">
          <cell r="A520">
            <v>256</v>
          </cell>
          <cell r="B520" t="str">
            <v>Антитела класса IgG к вирусу ветряной оспы и опоясывающего лишая (Anti-Varicella-Zoster Virus IgG, Anti-VZV IgG)</v>
          </cell>
          <cell r="C520">
            <v>0</v>
          </cell>
          <cell r="D520" t="str">
            <v>Сыворотка крови</v>
          </cell>
          <cell r="E520" t="str">
            <v>Кол</v>
          </cell>
          <cell r="F520" t="str">
            <v>до 6</v>
          </cell>
          <cell r="G520">
            <v>825</v>
          </cell>
          <cell r="H520">
            <v>318</v>
          </cell>
          <cell r="K520">
            <v>750</v>
          </cell>
        </row>
        <row r="521">
          <cell r="A521">
            <v>257</v>
          </cell>
          <cell r="B521" t="str">
            <v>Антитела класса IgM к вирусу ветряной оспы и опоясывающего лишая (Anti-Varicella-Zoster Virus IgM, Anti-VZV IgM)</v>
          </cell>
          <cell r="C521">
            <v>0</v>
          </cell>
          <cell r="D521" t="str">
            <v>Сыворотка крови</v>
          </cell>
          <cell r="E521" t="str">
            <v>Кач</v>
          </cell>
          <cell r="F521" t="str">
            <v>до 3</v>
          </cell>
          <cell r="G521">
            <v>910</v>
          </cell>
          <cell r="H521">
            <v>354</v>
          </cell>
          <cell r="K521">
            <v>850</v>
          </cell>
        </row>
        <row r="522">
          <cell r="A522" t="str">
            <v>10.8. ВИЧ-инфекция (вирус иммунодефицита человека) (Human Immunodeficiency Virus, HIV)</v>
          </cell>
          <cell r="B522">
            <v>0</v>
          </cell>
          <cell r="C522">
            <v>0</v>
          </cell>
          <cell r="D522">
            <v>0</v>
          </cell>
          <cell r="E522">
            <v>0</v>
          </cell>
          <cell r="F522">
            <v>0</v>
          </cell>
          <cell r="G522">
            <v>0</v>
          </cell>
          <cell r="K522">
            <v>0</v>
          </cell>
        </row>
        <row r="523">
          <cell r="A523" t="str">
            <v>**При положительном результате проведение подтверждающего теста (в центр СПИД) увеличивает срок</v>
          </cell>
          <cell r="B523">
            <v>0</v>
          </cell>
          <cell r="C523">
            <v>0</v>
          </cell>
          <cell r="D523">
            <v>0</v>
          </cell>
          <cell r="E523">
            <v>0</v>
          </cell>
          <cell r="F523">
            <v>0</v>
          </cell>
          <cell r="G523">
            <v>0</v>
          </cell>
          <cell r="K523">
            <v>0</v>
          </cell>
        </row>
        <row r="524">
          <cell r="A524">
            <v>68</v>
          </cell>
          <cell r="B524" t="str">
            <v>Антитела к ВИЧ 1 и 2 и антиген ВИЧ 1 и 2 (HIV Ag/Ab Combo)</v>
          </cell>
          <cell r="C524">
            <v>0</v>
          </cell>
          <cell r="D524" t="str">
            <v>Сыворотка крови</v>
          </cell>
          <cell r="E524" t="str">
            <v>Кач</v>
          </cell>
          <cell r="F524">
            <v>1</v>
          </cell>
          <cell r="G524">
            <v>335</v>
          </cell>
          <cell r="H524">
            <v>62.62</v>
          </cell>
          <cell r="K524">
            <v>300</v>
          </cell>
        </row>
        <row r="525">
          <cell r="A525" t="str">
            <v>363ПЛ</v>
          </cell>
          <cell r="B525" t="str">
            <v>ВИЧ-1, определение РНК в плазме крови (HIV RNA, Plasma)*</v>
          </cell>
          <cell r="C525">
            <v>0</v>
          </cell>
          <cell r="D525" t="str">
            <v>Плазма крови</v>
          </cell>
          <cell r="E525" t="str">
            <v>Кол</v>
          </cell>
          <cell r="F525" t="str">
            <v>до 16</v>
          </cell>
          <cell r="G525">
            <v>14945</v>
          </cell>
          <cell r="H525">
            <v>10635</v>
          </cell>
          <cell r="K525">
            <v>13450</v>
          </cell>
        </row>
        <row r="526">
          <cell r="A526">
            <v>3102</v>
          </cell>
          <cell r="B526" t="str">
            <v>Вирус иммунодефицита человека типа 1, качественное определение РНК (Human immunodeficiency virus, quality, RNA) в сыворотке крови</v>
          </cell>
          <cell r="C526">
            <v>0</v>
          </cell>
          <cell r="D526" t="str">
            <v>Сыворотка крови</v>
          </cell>
          <cell r="E526" t="str">
            <v>Кач</v>
          </cell>
          <cell r="F526" t="str">
            <v>до 3</v>
          </cell>
          <cell r="G526">
            <v>2980</v>
          </cell>
          <cell r="H526">
            <v>2000</v>
          </cell>
          <cell r="K526">
            <v>2600</v>
          </cell>
        </row>
        <row r="527">
          <cell r="A527" t="str">
            <v>10.9. ВПЧ-инфекция, папилломавирусная инфекция (вирус папилломы человека) (Human papillomavirus, HPV, HPV Infection)</v>
          </cell>
          <cell r="B527">
            <v>0</v>
          </cell>
          <cell r="C527">
            <v>0</v>
          </cell>
          <cell r="D527">
            <v>0</v>
          </cell>
          <cell r="E527">
            <v>0</v>
          </cell>
          <cell r="F527">
            <v>0</v>
          </cell>
          <cell r="G527">
            <v>0</v>
          </cell>
          <cell r="K527">
            <v>0</v>
          </cell>
        </row>
        <row r="528">
          <cell r="A528">
            <v>0</v>
          </cell>
          <cell r="B528">
            <v>0</v>
          </cell>
          <cell r="C528">
            <v>0</v>
          </cell>
          <cell r="D528">
            <v>0</v>
          </cell>
          <cell r="E528">
            <v>0</v>
          </cell>
          <cell r="F528">
            <v>0</v>
          </cell>
          <cell r="G528">
            <v>0</v>
          </cell>
          <cell r="K528">
            <v>0</v>
          </cell>
        </row>
        <row r="529">
          <cell r="A529" t="str">
            <v>311с-прк</v>
          </cell>
          <cell r="B529" t="str">
            <v>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v>
          </cell>
          <cell r="C529">
            <v>0</v>
          </cell>
          <cell r="D529" t="str">
            <v>Соскоб</v>
          </cell>
          <cell r="E529" t="str">
            <v>Кач</v>
          </cell>
          <cell r="F529" t="str">
            <v>до 3</v>
          </cell>
          <cell r="G529">
            <v>315</v>
          </cell>
          <cell r="H529">
            <v>342</v>
          </cell>
          <cell r="K529">
            <v>380</v>
          </cell>
        </row>
        <row r="530">
          <cell r="A530" t="str">
            <v>311с-рот</v>
          </cell>
          <cell r="B530" t="str">
            <v>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v>
          </cell>
          <cell r="C530">
            <v>0</v>
          </cell>
          <cell r="D530" t="str">
            <v>Соскоб</v>
          </cell>
          <cell r="E530" t="str">
            <v>Кач</v>
          </cell>
          <cell r="F530" t="str">
            <v>до 3</v>
          </cell>
          <cell r="G530">
            <v>315</v>
          </cell>
          <cell r="H530">
            <v>342</v>
          </cell>
          <cell r="K530">
            <v>380</v>
          </cell>
        </row>
        <row r="531">
          <cell r="A531" t="str">
            <v>311с-уро</v>
          </cell>
          <cell r="B531" t="str">
            <v>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v>
          </cell>
          <cell r="C531">
            <v>0</v>
          </cell>
          <cell r="D531" t="str">
            <v>Соскоб</v>
          </cell>
          <cell r="E531" t="str">
            <v>Кач</v>
          </cell>
          <cell r="F531" t="str">
            <v>до 3</v>
          </cell>
          <cell r="G531">
            <v>315</v>
          </cell>
          <cell r="H531">
            <v>342</v>
          </cell>
          <cell r="K531">
            <v>380</v>
          </cell>
        </row>
        <row r="532">
          <cell r="A532" t="str">
            <v>312С-УРО</v>
          </cell>
          <cell r="B532" t="str">
            <v>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v>
          </cell>
          <cell r="C532">
            <v>0</v>
          </cell>
          <cell r="D532" t="str">
            <v>Соскоб</v>
          </cell>
          <cell r="E532" t="str">
            <v>Кач</v>
          </cell>
          <cell r="F532" t="str">
            <v>до 3</v>
          </cell>
          <cell r="G532">
            <v>245</v>
          </cell>
          <cell r="H532">
            <v>172</v>
          </cell>
          <cell r="K532">
            <v>230</v>
          </cell>
        </row>
        <row r="533">
          <cell r="A533" t="str">
            <v>313С-УРО</v>
          </cell>
          <cell r="B533" t="str">
            <v>Вирус папилломы человека высокого онкогенного риска, генотипирование ДНК 14 типов: 16, 18, 31, 33, 35, 39, 45, 51, 52, 56, 58, 59, 66, 68 + КВМ в соскобе эпителиальных клеток урогенитального тракта (HPV DNA, Scrape of Urogenital Epithelial Cells, 14 Types (16, 18, 31, 33, 35, 39, 45, 51, 52, 56, 58, 59, 66, 68))</v>
          </cell>
          <cell r="C533">
            <v>0</v>
          </cell>
          <cell r="D533" t="str">
            <v>Соскоб</v>
          </cell>
          <cell r="E533" t="str">
            <v>Кач</v>
          </cell>
          <cell r="F533" t="str">
            <v>до 3</v>
          </cell>
          <cell r="G533">
            <v>750</v>
          </cell>
          <cell r="H533">
            <v>471</v>
          </cell>
          <cell r="K533">
            <v>680</v>
          </cell>
        </row>
        <row r="534">
          <cell r="A534" t="str">
            <v>399С-УРО</v>
          </cell>
          <cell r="B534" t="str">
            <v>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 44))</v>
          </cell>
          <cell r="C534">
            <v>0</v>
          </cell>
          <cell r="D534" t="str">
            <v>Соскоб</v>
          </cell>
          <cell r="E534" t="str">
            <v>Кач</v>
          </cell>
          <cell r="F534" t="str">
            <v>до 4</v>
          </cell>
          <cell r="G534">
            <v>505</v>
          </cell>
          <cell r="H534">
            <v>300</v>
          </cell>
          <cell r="K534">
            <v>450</v>
          </cell>
        </row>
        <row r="535">
          <cell r="A535" t="str">
            <v>399С-прк</v>
          </cell>
          <cell r="B535" t="str">
            <v>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v>
          </cell>
          <cell r="C535">
            <v>0</v>
          </cell>
          <cell r="D535" t="str">
            <v>Соскоб</v>
          </cell>
          <cell r="E535" t="str">
            <v>Кач</v>
          </cell>
          <cell r="F535" t="str">
            <v>до 4</v>
          </cell>
          <cell r="G535">
            <v>505</v>
          </cell>
          <cell r="H535">
            <v>300</v>
          </cell>
          <cell r="K535">
            <v>450</v>
          </cell>
        </row>
        <row r="536">
          <cell r="A536" t="str">
            <v>399С-рот</v>
          </cell>
          <cell r="B536" t="str">
            <v>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v>
          </cell>
          <cell r="C536">
            <v>0</v>
          </cell>
          <cell r="D536" t="str">
            <v>Соскоб</v>
          </cell>
          <cell r="E536" t="str">
            <v>Кач</v>
          </cell>
          <cell r="F536" t="str">
            <v>до 4</v>
          </cell>
          <cell r="G536">
            <v>505</v>
          </cell>
          <cell r="H536">
            <v>300</v>
          </cell>
          <cell r="K536">
            <v>450</v>
          </cell>
        </row>
        <row r="537">
          <cell r="A537" t="str">
            <v>374С-УРО</v>
          </cell>
          <cell r="B537" t="str">
            <v>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v>
          </cell>
          <cell r="C537">
            <v>0</v>
          </cell>
          <cell r="D537" t="str">
            <v>Соскоб</v>
          </cell>
          <cell r="E537" t="str">
            <v>Кол</v>
          </cell>
          <cell r="F537" t="str">
            <v>до 4</v>
          </cell>
          <cell r="G537">
            <v>630</v>
          </cell>
          <cell r="H537">
            <v>450</v>
          </cell>
          <cell r="K537">
            <v>585</v>
          </cell>
        </row>
        <row r="538">
          <cell r="A538" t="str">
            <v>377С-УРО</v>
          </cell>
          <cell r="B538" t="str">
            <v>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v>
          </cell>
          <cell r="C538">
            <v>0</v>
          </cell>
          <cell r="D538" t="str">
            <v>Соскоб</v>
          </cell>
          <cell r="E538" t="str">
            <v>Кол</v>
          </cell>
          <cell r="F538" t="str">
            <v>до 4</v>
          </cell>
          <cell r="G538">
            <v>1020</v>
          </cell>
          <cell r="H538">
            <v>931</v>
          </cell>
          <cell r="K538">
            <v>1000</v>
          </cell>
        </row>
        <row r="539">
          <cell r="A539" t="str">
            <v>391С-УРО</v>
          </cell>
          <cell r="B539" t="str">
            <v>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v>
          </cell>
          <cell r="C539">
            <v>0</v>
          </cell>
          <cell r="D539" t="str">
            <v>Соскоб</v>
          </cell>
          <cell r="E539" t="str">
            <v>Кол</v>
          </cell>
          <cell r="F539" t="str">
            <v>до 4</v>
          </cell>
          <cell r="G539">
            <v>2830</v>
          </cell>
          <cell r="H539">
            <v>2018</v>
          </cell>
          <cell r="K539">
            <v>2600</v>
          </cell>
        </row>
        <row r="540">
          <cell r="A540" t="str">
            <v>10.10. Гарднереллез (гарднерелла) (Gardnerella vaginalis)</v>
          </cell>
          <cell r="B540">
            <v>0</v>
          </cell>
          <cell r="C540">
            <v>0</v>
          </cell>
          <cell r="D540">
            <v>0</v>
          </cell>
          <cell r="E540">
            <v>0</v>
          </cell>
          <cell r="F540">
            <v>0</v>
          </cell>
          <cell r="G540">
            <v>0</v>
          </cell>
          <cell r="K540">
            <v>0</v>
          </cell>
        </row>
        <row r="541">
          <cell r="A541">
            <v>0</v>
          </cell>
          <cell r="B541">
            <v>0</v>
          </cell>
          <cell r="C541">
            <v>0</v>
          </cell>
          <cell r="D541">
            <v>0</v>
          </cell>
          <cell r="E541">
            <v>0</v>
          </cell>
          <cell r="F541">
            <v>0</v>
          </cell>
          <cell r="G541">
            <v>0</v>
          </cell>
          <cell r="K541">
            <v>0</v>
          </cell>
        </row>
        <row r="542">
          <cell r="A542" t="str">
            <v>305моч</v>
          </cell>
          <cell r="B542" t="str">
            <v>Гарднерелла, определение ДНК в моче (Gardnerella vaginalis, DNA, Urine)*</v>
          </cell>
          <cell r="C542">
            <v>0</v>
          </cell>
          <cell r="D542" t="str">
            <v>Моча</v>
          </cell>
          <cell r="E542" t="str">
            <v>ПКол</v>
          </cell>
          <cell r="F542" t="str">
            <v>до 3</v>
          </cell>
          <cell r="G542">
            <v>315</v>
          </cell>
          <cell r="H542">
            <v>165</v>
          </cell>
          <cell r="K542">
            <v>280</v>
          </cell>
        </row>
        <row r="543">
          <cell r="A543" t="str">
            <v>305сп</v>
          </cell>
          <cell r="B543" t="str">
            <v>Гарднерелла, определение ДНК в секрете простаты, эякуляте (Gardnerella vaginalis, DNA, Prostatic Fluid, Semen)*</v>
          </cell>
          <cell r="C543">
            <v>0</v>
          </cell>
          <cell r="D543" t="str">
            <v>Секрет простаты; Эякулят</v>
          </cell>
          <cell r="E543" t="str">
            <v>ПКол</v>
          </cell>
          <cell r="F543" t="str">
            <v>до 3</v>
          </cell>
          <cell r="G543">
            <v>315</v>
          </cell>
          <cell r="H543">
            <v>165</v>
          </cell>
          <cell r="K543">
            <v>280</v>
          </cell>
        </row>
        <row r="544">
          <cell r="A544" t="str">
            <v>305уро</v>
          </cell>
          <cell r="B544" t="str">
            <v>Гарднерелла, определение ДНК в соскобе эпителиальных клеток урогенитального тракта (Gardnerella vaginalis, DNA, Scrape of Urogenital Epithelial Cells)*</v>
          </cell>
          <cell r="C544">
            <v>0</v>
          </cell>
          <cell r="D544" t="str">
            <v>Соскоб</v>
          </cell>
          <cell r="E544" t="str">
            <v>ПКол</v>
          </cell>
          <cell r="F544" t="str">
            <v>до 3</v>
          </cell>
          <cell r="G544">
            <v>315</v>
          </cell>
          <cell r="H544">
            <v>135</v>
          </cell>
          <cell r="K544">
            <v>280</v>
          </cell>
        </row>
        <row r="545">
          <cell r="A545" t="str">
            <v>10.11. Гельминтоз (Helminthiasis)</v>
          </cell>
          <cell r="B545">
            <v>0</v>
          </cell>
          <cell r="C545">
            <v>0</v>
          </cell>
          <cell r="D545">
            <v>0</v>
          </cell>
          <cell r="E545">
            <v>0</v>
          </cell>
          <cell r="F545">
            <v>0</v>
          </cell>
          <cell r="G545">
            <v>0</v>
          </cell>
          <cell r="K545">
            <v>0</v>
          </cell>
        </row>
        <row r="546">
          <cell r="A546" t="str">
            <v>КП - коэффициент позитивности</v>
          </cell>
          <cell r="B546">
            <v>0</v>
          </cell>
          <cell r="C546">
            <v>0</v>
          </cell>
          <cell r="D546">
            <v>0</v>
          </cell>
          <cell r="E546">
            <v>0</v>
          </cell>
          <cell r="F546">
            <v>0</v>
          </cell>
          <cell r="G546">
            <v>0</v>
          </cell>
          <cell r="K546">
            <v>0</v>
          </cell>
        </row>
        <row r="547">
          <cell r="A547">
            <v>1186</v>
          </cell>
          <cell r="B547" t="str">
            <v>Комплекс «Паразиты» (описторхис, эхинококки, токсокары, трихинеллы) (Parasites: Opisthorchis, Echinococcosis, Toxocara, Trichinella)</v>
          </cell>
          <cell r="C547">
            <v>0</v>
          </cell>
          <cell r="D547" t="str">
            <v>Сыворотка крови</v>
          </cell>
          <cell r="E547" t="str">
            <v>Кач</v>
          </cell>
          <cell r="F547" t="str">
            <v>до 3</v>
          </cell>
          <cell r="G547">
            <v>2495</v>
          </cell>
          <cell r="H547">
            <v>1000</v>
          </cell>
          <cell r="K547">
            <v>2200</v>
          </cell>
        </row>
        <row r="548">
          <cell r="A548">
            <v>297</v>
          </cell>
          <cell r="B548" t="str">
            <v>Антитела к антигенам нематод рода Anisakis IgG</v>
          </cell>
          <cell r="C548">
            <v>0</v>
          </cell>
          <cell r="D548" t="str">
            <v>Сыворотка крови</v>
          </cell>
          <cell r="E548" t="str">
            <v>КАЧ+КП</v>
          </cell>
          <cell r="F548" t="str">
            <v>до 5</v>
          </cell>
          <cell r="G548">
            <v>835</v>
          </cell>
          <cell r="H548">
            <v>126</v>
          </cell>
          <cell r="K548">
            <v>750</v>
          </cell>
        </row>
        <row r="549">
          <cell r="A549">
            <v>299</v>
          </cell>
          <cell r="B549" t="str">
            <v>Антитела к антигенам Китайской двуустки Clonorchis sinensis IgG</v>
          </cell>
          <cell r="C549">
            <v>0</v>
          </cell>
          <cell r="D549" t="str">
            <v>Сыворотка крови</v>
          </cell>
          <cell r="E549" t="str">
            <v>КАЧ+КП</v>
          </cell>
          <cell r="F549" t="str">
            <v>до 5</v>
          </cell>
          <cell r="G549">
            <v>1115</v>
          </cell>
          <cell r="H549">
            <v>114</v>
          </cell>
          <cell r="K549">
            <v>1000</v>
          </cell>
        </row>
        <row r="550">
          <cell r="A550">
            <v>3355</v>
          </cell>
          <cell r="B550" t="str">
            <v>Гельмо-скрин. Скрининговое ПЦР-исследование возбудителей гельминтозов (энтеробиоза, аскаридоза, дифиллоботриоза, описторхоза, тениоза)</v>
          </cell>
          <cell r="C550">
            <v>0</v>
          </cell>
          <cell r="D550" t="str">
            <v>Кал</v>
          </cell>
          <cell r="E550" t="str">
            <v>Кач</v>
          </cell>
          <cell r="F550" t="str">
            <v>до 12</v>
          </cell>
          <cell r="G550">
            <v>2405</v>
          </cell>
          <cell r="H550">
            <v>1832</v>
          </cell>
          <cell r="K550">
            <v>2200</v>
          </cell>
        </row>
        <row r="551">
          <cell r="A551" t="str">
            <v>10.13. Гепатит A вирусная инфекция (вирус гепатита А, Hepatitis A Virus, HAV)</v>
          </cell>
          <cell r="B551">
            <v>0</v>
          </cell>
          <cell r="C551">
            <v>0</v>
          </cell>
          <cell r="D551">
            <v>0</v>
          </cell>
          <cell r="E551">
            <v>0</v>
          </cell>
          <cell r="F551">
            <v>0</v>
          </cell>
          <cell r="G551">
            <v>0</v>
          </cell>
          <cell r="K551">
            <v>0</v>
          </cell>
        </row>
        <row r="552">
          <cell r="A552">
            <v>0</v>
          </cell>
          <cell r="B552">
            <v>0</v>
          </cell>
          <cell r="C552">
            <v>0</v>
          </cell>
          <cell r="D552">
            <v>0</v>
          </cell>
          <cell r="E552">
            <v>0</v>
          </cell>
          <cell r="F552">
            <v>0</v>
          </cell>
          <cell r="G552">
            <v>0</v>
          </cell>
          <cell r="K552">
            <v>0</v>
          </cell>
        </row>
        <row r="553">
          <cell r="A553">
            <v>71</v>
          </cell>
          <cell r="B553" t="str">
            <v>Антитела класса IgG к вирусу гепатита А  (Anti-HAV IgG)</v>
          </cell>
          <cell r="C553">
            <v>0</v>
          </cell>
          <cell r="D553" t="str">
            <v>Сыворотка крови</v>
          </cell>
          <cell r="E553" t="str">
            <v>Кач</v>
          </cell>
          <cell r="F553" t="str">
            <v>до 3</v>
          </cell>
          <cell r="G553">
            <v>600</v>
          </cell>
          <cell r="H553">
            <v>443</v>
          </cell>
          <cell r="K553">
            <v>540</v>
          </cell>
        </row>
        <row r="554">
          <cell r="A554">
            <v>72</v>
          </cell>
          <cell r="B554" t="str">
            <v>Антитела класса IgM к вирусу гепатита А  (Anti-HAV IgM)</v>
          </cell>
          <cell r="C554">
            <v>0</v>
          </cell>
          <cell r="D554" t="str">
            <v>Сыворотка крови</v>
          </cell>
          <cell r="E554" t="str">
            <v>Кач</v>
          </cell>
          <cell r="F554" t="str">
            <v>до 3</v>
          </cell>
          <cell r="G554">
            <v>845</v>
          </cell>
          <cell r="H554">
            <v>624</v>
          </cell>
          <cell r="K554">
            <v>760</v>
          </cell>
        </row>
        <row r="555">
          <cell r="A555" t="str">
            <v>328СВ</v>
          </cell>
          <cell r="B555" t="str">
            <v>Вирус гепатита А, определение РНК в сыворотке крови (HAV RNA, Serum)*</v>
          </cell>
          <cell r="C555">
            <v>0</v>
          </cell>
          <cell r="D555" t="str">
            <v>Сыворотка крови</v>
          </cell>
          <cell r="E555" t="str">
            <v>Кач</v>
          </cell>
          <cell r="F555" t="str">
            <v>до 3</v>
          </cell>
          <cell r="G555">
            <v>680</v>
          </cell>
          <cell r="H555">
            <v>623</v>
          </cell>
          <cell r="K555">
            <v>760</v>
          </cell>
        </row>
        <row r="556">
          <cell r="A556" t="str">
            <v>10.14. Гепатит B вирусная инфекция (вирус гепатита B, Hepatitis B Virus, HBV)</v>
          </cell>
          <cell r="B556">
            <v>0</v>
          </cell>
          <cell r="C556">
            <v>0</v>
          </cell>
          <cell r="D556">
            <v>0</v>
          </cell>
          <cell r="E556">
            <v>0</v>
          </cell>
          <cell r="F556">
            <v>0</v>
          </cell>
          <cell r="G556">
            <v>0</v>
          </cell>
          <cell r="K556">
            <v>0</v>
          </cell>
        </row>
        <row r="557">
          <cell r="A557">
            <v>0</v>
          </cell>
          <cell r="B557">
            <v>0</v>
          </cell>
          <cell r="C557">
            <v>0</v>
          </cell>
          <cell r="D557">
            <v>0</v>
          </cell>
          <cell r="E557">
            <v>0</v>
          </cell>
          <cell r="F557">
            <v>0</v>
          </cell>
          <cell r="G557">
            <v>0</v>
          </cell>
          <cell r="K557">
            <v>0</v>
          </cell>
        </row>
        <row r="558">
          <cell r="A558">
            <v>73</v>
          </cell>
          <cell r="B558" t="str">
            <v>HBs-антиген вируса гепатита В (HBs-антиген, поверхностный антиген вируса гепатита B, «австралийский» антиген), качественный тест (HBsAg, Hepatitis В Surface Antigen, Qualitative)</v>
          </cell>
          <cell r="C558">
            <v>0</v>
          </cell>
          <cell r="D558" t="str">
            <v>Сыворотка крови</v>
          </cell>
          <cell r="E558" t="str">
            <v>Кач</v>
          </cell>
          <cell r="F558">
            <v>1</v>
          </cell>
          <cell r="G558">
            <v>275</v>
          </cell>
          <cell r="H558">
            <v>130</v>
          </cell>
          <cell r="K558">
            <v>250</v>
          </cell>
        </row>
        <row r="559">
          <cell r="A559">
            <v>74</v>
          </cell>
          <cell r="B559" t="str">
            <v>HBе-антиген вируса гепатита В  (Hepatitis Be Antigen, HBeAg)</v>
          </cell>
          <cell r="C559">
            <v>0</v>
          </cell>
          <cell r="D559" t="str">
            <v>Сыворотка крови</v>
          </cell>
          <cell r="E559" t="str">
            <v>Кач</v>
          </cell>
          <cell r="F559" t="str">
            <v>до 3</v>
          </cell>
          <cell r="G559">
            <v>600</v>
          </cell>
          <cell r="H559">
            <v>443</v>
          </cell>
          <cell r="K559">
            <v>540</v>
          </cell>
        </row>
        <row r="560">
          <cell r="A560">
            <v>75</v>
          </cell>
          <cell r="B560" t="str">
            <v>Антитела классов IgM и IgG к HB-core антигену вируса гепатита B, суммарно  (Anti-HBc IgM, IgG, Antibodies to Hepatitis B Core Antigen; HBcAb, Total, HBV Core Total Antibodies (IgG + IgM))</v>
          </cell>
          <cell r="C560">
            <v>0</v>
          </cell>
          <cell r="D560" t="str">
            <v>Сыворотка крови</v>
          </cell>
          <cell r="E560" t="str">
            <v>Кач</v>
          </cell>
          <cell r="F560" t="str">
            <v>до 3</v>
          </cell>
          <cell r="G560">
            <v>555</v>
          </cell>
          <cell r="H560">
            <v>392</v>
          </cell>
          <cell r="K560">
            <v>499.5</v>
          </cell>
        </row>
        <row r="561">
          <cell r="A561">
            <v>76</v>
          </cell>
          <cell r="B561" t="str">
            <v>Антитела класса IgM к HB-core антигену вируса гепатита B (Anti-HBc IgM Antibodies to Hepatitis B Core Antigen; HBV Core Antibodies IgM)</v>
          </cell>
          <cell r="C561">
            <v>0</v>
          </cell>
          <cell r="D561" t="str">
            <v>Сыворотка крови</v>
          </cell>
          <cell r="E561" t="str">
            <v>Кач</v>
          </cell>
          <cell r="F561" t="str">
            <v>до 3</v>
          </cell>
          <cell r="G561">
            <v>730</v>
          </cell>
          <cell r="H561">
            <v>552</v>
          </cell>
          <cell r="K561">
            <v>650</v>
          </cell>
        </row>
        <row r="562">
          <cell r="A562">
            <v>77</v>
          </cell>
          <cell r="B562" t="str">
            <v>Антитела к HBе-антигену вируса гепатита В (Anti-HBe, HBeAb)</v>
          </cell>
          <cell r="C562">
            <v>0</v>
          </cell>
          <cell r="D562" t="str">
            <v>Сыворотка крови</v>
          </cell>
          <cell r="E562" t="str">
            <v>Кач</v>
          </cell>
          <cell r="F562" t="str">
            <v>до 3</v>
          </cell>
          <cell r="G562">
            <v>555</v>
          </cell>
          <cell r="H562">
            <v>443</v>
          </cell>
          <cell r="K562">
            <v>499.5</v>
          </cell>
        </row>
        <row r="563">
          <cell r="A563">
            <v>78</v>
          </cell>
          <cell r="B563" t="str">
            <v>Антитела к HBs-антигену вируса гепатита В (Anti-HBs, HBsAb)</v>
          </cell>
          <cell r="C563">
            <v>0</v>
          </cell>
          <cell r="D563" t="str">
            <v>Сыворотка крови</v>
          </cell>
          <cell r="E563" t="str">
            <v>Кол</v>
          </cell>
          <cell r="F563" t="str">
            <v>до 3</v>
          </cell>
          <cell r="G563">
            <v>660</v>
          </cell>
          <cell r="H563">
            <v>471</v>
          </cell>
          <cell r="K563">
            <v>600</v>
          </cell>
        </row>
        <row r="564">
          <cell r="A564">
            <v>87</v>
          </cell>
          <cell r="B564" t="str">
            <v>HBs-антиген вируса гепатита В (HBs-антиген, поверхностный антиген вируса гепатита B, «австралийский» антиген), количественный тест (HBsAg, Hepatitis В Surface Antigen, Quantitative)</v>
          </cell>
          <cell r="C564">
            <v>0</v>
          </cell>
          <cell r="D564" t="str">
            <v>Сыворотка крови</v>
          </cell>
          <cell r="E564" t="str">
            <v>Кол</v>
          </cell>
          <cell r="F564" t="str">
            <v>до 3</v>
          </cell>
          <cell r="G564">
            <v>1530</v>
          </cell>
          <cell r="H564">
            <v>1074</v>
          </cell>
          <cell r="K564">
            <v>1400</v>
          </cell>
        </row>
        <row r="565">
          <cell r="A565" t="str">
            <v>319СВ</v>
          </cell>
          <cell r="B565" t="str">
            <v>Вирус гепатита B, определение ДНК в сыворотке крови, качественное (HBV DNA, Serum, Qualitative)*</v>
          </cell>
          <cell r="C565">
            <v>0</v>
          </cell>
          <cell r="D565" t="str">
            <v>Сыворотка крови</v>
          </cell>
          <cell r="E565" t="str">
            <v>Кач</v>
          </cell>
          <cell r="F565" t="str">
            <v>до 3</v>
          </cell>
          <cell r="G565">
            <v>430</v>
          </cell>
          <cell r="H565">
            <v>384</v>
          </cell>
          <cell r="K565">
            <v>450</v>
          </cell>
        </row>
        <row r="566">
          <cell r="A566" t="str">
            <v>320СВ</v>
          </cell>
          <cell r="B566" t="str">
            <v>Вирус гепатита B, определение ДНК в сыворотке крови, количественное (HBV DNA, Serum, Quantitative)*</v>
          </cell>
          <cell r="C566">
            <v>0</v>
          </cell>
          <cell r="D566" t="str">
            <v>Сыворотка крови</v>
          </cell>
          <cell r="E566" t="str">
            <v>Кол</v>
          </cell>
          <cell r="F566" t="str">
            <v>до 3</v>
          </cell>
          <cell r="G566">
            <v>3945</v>
          </cell>
          <cell r="H566">
            <v>2708</v>
          </cell>
          <cell r="K566">
            <v>3600</v>
          </cell>
        </row>
        <row r="567">
          <cell r="A567" t="str">
            <v>10.15. Гепатит С вирусная инфекция (вирус гепатита С, Hepatitis C Virus, HCV)</v>
          </cell>
          <cell r="B567">
            <v>0</v>
          </cell>
          <cell r="C567">
            <v>0</v>
          </cell>
          <cell r="D567">
            <v>0</v>
          </cell>
          <cell r="E567">
            <v>0</v>
          </cell>
          <cell r="F567">
            <v>0</v>
          </cell>
          <cell r="G567">
            <v>0</v>
          </cell>
          <cell r="K567">
            <v>0</v>
          </cell>
        </row>
        <row r="568">
          <cell r="A568" t="str">
            <v>**При положительном результате проведение подтверждающего теста увеличивает срок на несколько дней. Уточняйте у администратора медицинского офиса.</v>
          </cell>
          <cell r="B568">
            <v>0</v>
          </cell>
          <cell r="C568">
            <v>0</v>
          </cell>
          <cell r="D568">
            <v>0</v>
          </cell>
          <cell r="E568">
            <v>0</v>
          </cell>
          <cell r="F568">
            <v>0</v>
          </cell>
          <cell r="G568">
            <v>0</v>
          </cell>
          <cell r="K568">
            <v>0</v>
          </cell>
        </row>
        <row r="569">
          <cell r="A569">
            <v>79</v>
          </cell>
          <cell r="B569" t="str">
            <v>Антитела классов IgM и IgG к вирусу гепатита С, суммарно (Anti-HCV Total (IgG + IgM))*</v>
          </cell>
          <cell r="C569">
            <v>0</v>
          </cell>
          <cell r="D569" t="str">
            <v>Сыворотка крови</v>
          </cell>
          <cell r="E569" t="str">
            <v>Кач</v>
          </cell>
          <cell r="F569">
            <v>1</v>
          </cell>
          <cell r="G569">
            <v>420</v>
          </cell>
          <cell r="H569">
            <v>240</v>
          </cell>
          <cell r="K569">
            <v>380</v>
          </cell>
        </row>
        <row r="570">
          <cell r="A570">
            <v>1143</v>
          </cell>
          <cell r="B570" t="str">
            <v>Антитела класса IgG к антигенам вируса гепатита C, выявляемые методом иммуноблоттинга (Anti-HCV IgG, Immunoblot)</v>
          </cell>
          <cell r="C570">
            <v>0</v>
          </cell>
          <cell r="D570" t="str">
            <v>Сыворотка крови</v>
          </cell>
          <cell r="E570" t="str">
            <v>Кач</v>
          </cell>
          <cell r="F570" t="str">
            <v>до 7</v>
          </cell>
          <cell r="G570">
            <v>5735</v>
          </cell>
          <cell r="H570">
            <v>4196</v>
          </cell>
          <cell r="K570">
            <v>5200</v>
          </cell>
        </row>
        <row r="571">
          <cell r="A571">
            <v>2447</v>
          </cell>
          <cell r="B571" t="str">
            <v>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v>
          </cell>
          <cell r="C571">
            <v>0</v>
          </cell>
          <cell r="D571" t="str">
            <v>Кровь</v>
          </cell>
          <cell r="E571" t="str">
            <v>Кач., Описательный формат</v>
          </cell>
          <cell r="F571" t="str">
            <v>до 11</v>
          </cell>
          <cell r="G571">
            <v>750</v>
          </cell>
          <cell r="H571">
            <v>360</v>
          </cell>
          <cell r="K571">
            <v>680</v>
          </cell>
        </row>
        <row r="572">
          <cell r="A572" t="str">
            <v>321СВ</v>
          </cell>
          <cell r="B572" t="str">
            <v>Вирус гепатита С, определение РНК в сыворотке крови, качественное (HCV RNA, Serum, Qualitative)*</v>
          </cell>
          <cell r="C572">
            <v>0</v>
          </cell>
          <cell r="D572" t="str">
            <v>Сыворотка крови</v>
          </cell>
          <cell r="E572" t="str">
            <v>Кач</v>
          </cell>
          <cell r="F572" t="str">
            <v>до 3</v>
          </cell>
          <cell r="G572">
            <v>730</v>
          </cell>
          <cell r="H572">
            <v>471</v>
          </cell>
          <cell r="K572">
            <v>680</v>
          </cell>
        </row>
        <row r="573">
          <cell r="A573" t="str">
            <v>323ПЛ</v>
          </cell>
          <cell r="B573" t="str">
            <v>Вирус гепатита С, определение РНК в плазме крови, количественное (HCV RNA, Plasma, Quantitative)*</v>
          </cell>
          <cell r="C573">
            <v>0</v>
          </cell>
          <cell r="D573" t="str">
            <v>Плазма крови</v>
          </cell>
          <cell r="E573" t="str">
            <v>Кол</v>
          </cell>
          <cell r="F573" t="str">
            <v>до 12</v>
          </cell>
          <cell r="G573">
            <v>12105</v>
          </cell>
          <cell r="H573">
            <v>8956</v>
          </cell>
          <cell r="K573">
            <v>11000</v>
          </cell>
        </row>
        <row r="574">
          <cell r="A574" t="str">
            <v>324ПЛ</v>
          </cell>
          <cell r="B574" t="str">
            <v>Вирус гепатита С, определение РНК в плазме, генотипирование с субтипами (типы 1 (субтипы 1a и 1b), 2, 3) (Hepatitis C Virus (HCV) RNA, Plasma, Genotyping, Subtypes (Types 1 (Subtypes 1a, 1b), 2, 3))*</v>
          </cell>
          <cell r="C574">
            <v>0</v>
          </cell>
          <cell r="D574" t="str">
            <v>Плазма крови</v>
          </cell>
          <cell r="E574" t="str">
            <v>Генотип</v>
          </cell>
          <cell r="F574" t="str">
            <v>до 3</v>
          </cell>
          <cell r="G574">
            <v>980</v>
          </cell>
          <cell r="H574">
            <v>725</v>
          </cell>
          <cell r="K574">
            <v>900</v>
          </cell>
        </row>
        <row r="575">
          <cell r="A575">
            <v>324</v>
          </cell>
          <cell r="B575" t="str">
            <v>Вирус гепатита С, количественное определение РНК вируса и генотипирование (типы 1, 2, 3) (Hepatitis C Virus (HCV) RNA, Quantitative PCR, Genotyping (Types 1, 2, 3))</v>
          </cell>
          <cell r="C575">
            <v>0</v>
          </cell>
          <cell r="D575" t="str">
            <v>Сыворотка крови</v>
          </cell>
          <cell r="E575" t="str">
            <v>Генотип + кол.</v>
          </cell>
          <cell r="F575" t="str">
            <v>до 3</v>
          </cell>
          <cell r="G575">
            <v>4170</v>
          </cell>
          <cell r="H575">
            <v>2630</v>
          </cell>
          <cell r="K575">
            <v>3753</v>
          </cell>
        </row>
        <row r="576">
          <cell r="A576" t="str">
            <v>350СВ</v>
          </cell>
          <cell r="B576" t="str">
            <v>Вирус гепатита С, определение РНК в сыворотке крови методом ПЦР, количественное  (HCV RNA, Serum, Quantitative, PCR)*</v>
          </cell>
          <cell r="C576">
            <v>0</v>
          </cell>
          <cell r="D576" t="str">
            <v>Сыворотка крови</v>
          </cell>
          <cell r="E576" t="str">
            <v>Кол</v>
          </cell>
          <cell r="F576" t="str">
            <v>до 3</v>
          </cell>
          <cell r="G576">
            <v>3630</v>
          </cell>
          <cell r="H576">
            <v>2592</v>
          </cell>
          <cell r="K576">
            <v>3300</v>
          </cell>
        </row>
        <row r="577">
          <cell r="A577" t="str">
            <v>3500СВ</v>
          </cell>
          <cell r="B577" t="str">
            <v>Вирус гепатита С (ВГС), ультрачувствительное определение РНК ВГС (Hepatitis C Virus (HCV) RNA, Ultrasensitive PCR)</v>
          </cell>
          <cell r="C577">
            <v>0</v>
          </cell>
          <cell r="D577" t="str">
            <v>Сыворотка крови</v>
          </cell>
          <cell r="E577" t="str">
            <v>Кач</v>
          </cell>
          <cell r="F577" t="str">
            <v>до 6</v>
          </cell>
          <cell r="G577">
            <v>3450</v>
          </cell>
          <cell r="H577">
            <v>2180</v>
          </cell>
          <cell r="K577">
            <v>3100</v>
          </cell>
        </row>
        <row r="578">
          <cell r="A578">
            <v>1688</v>
          </cell>
          <cell r="B578" t="str">
            <v>Вирус гепатита С РНК, генотипирование 6 генотипов (1а,1b,2,3а,4,5а,6)</v>
          </cell>
          <cell r="C578">
            <v>0</v>
          </cell>
          <cell r="D578" t="str">
            <v>Плазма крови</v>
          </cell>
          <cell r="E578" t="str">
            <v>Кач</v>
          </cell>
          <cell r="F578" t="str">
            <v>до 10</v>
          </cell>
          <cell r="G578">
            <v>2695</v>
          </cell>
          <cell r="H578">
            <v>1808</v>
          </cell>
          <cell r="K578">
            <v>2450</v>
          </cell>
        </row>
        <row r="579">
          <cell r="A579" t="str">
            <v>7644G1</v>
          </cell>
          <cell r="B579" t="str">
            <v>Мутации лекарственной резистентности NS3, NS5A и NS5B регионов генома вируса гепатита С  (для генотипов 1а, 1b)</v>
          </cell>
          <cell r="C579">
            <v>0</v>
          </cell>
          <cell r="D579" t="str">
            <v>Кровь</v>
          </cell>
          <cell r="E579" t="str">
            <v>Кач</v>
          </cell>
          <cell r="F579" t="str">
            <v>до 12</v>
          </cell>
          <cell r="G579">
            <v>8895</v>
          </cell>
          <cell r="H579">
            <v>6539</v>
          </cell>
          <cell r="K579">
            <v>8000</v>
          </cell>
        </row>
        <row r="580">
          <cell r="A580" t="str">
            <v>7644G3</v>
          </cell>
          <cell r="B580" t="str">
            <v>Мутации лекарственной резистентности NS3, NS5A и NS5B регионов генома вируса гепатита С   (для генотипа 3)</v>
          </cell>
          <cell r="C580">
            <v>0</v>
          </cell>
          <cell r="D580" t="str">
            <v>Кровь</v>
          </cell>
          <cell r="E580" t="str">
            <v>Кач</v>
          </cell>
          <cell r="F580" t="str">
            <v>до 12</v>
          </cell>
          <cell r="G580">
            <v>8895</v>
          </cell>
          <cell r="H580">
            <v>6539</v>
          </cell>
          <cell r="K580">
            <v>8000</v>
          </cell>
        </row>
        <row r="581">
          <cell r="A581">
            <v>3550</v>
          </cell>
          <cell r="B581" t="str">
            <v>Вирус гепатита С (HCV), ультрачувствительное определение (кол.) РНК, тест-система GeneXpert</v>
          </cell>
          <cell r="C581">
            <v>0</v>
          </cell>
          <cell r="D581" t="str">
            <v>Плазма крови</v>
          </cell>
          <cell r="E581" t="str">
            <v>Кол</v>
          </cell>
          <cell r="F581" t="str">
            <v>до 5</v>
          </cell>
          <cell r="G581">
            <v>10595</v>
          </cell>
          <cell r="H581">
            <v>8072</v>
          </cell>
          <cell r="K581">
            <v>9600</v>
          </cell>
        </row>
        <row r="582">
          <cell r="A582" t="str">
            <v>10.16. Гепатит D вирусная инфекция (вирус гепатита D, Hepatitis D Virus, HDV)</v>
          </cell>
          <cell r="B582">
            <v>0</v>
          </cell>
          <cell r="C582">
            <v>0</v>
          </cell>
          <cell r="D582">
            <v>0</v>
          </cell>
          <cell r="E582">
            <v>0</v>
          </cell>
          <cell r="F582">
            <v>0</v>
          </cell>
          <cell r="G582">
            <v>0</v>
          </cell>
          <cell r="K582">
            <v>0</v>
          </cell>
        </row>
        <row r="583">
          <cell r="A583" t="str">
            <v>КП - коэффициент позитивности</v>
          </cell>
          <cell r="B583">
            <v>0</v>
          </cell>
          <cell r="C583">
            <v>0</v>
          </cell>
          <cell r="D583">
            <v>0</v>
          </cell>
          <cell r="E583">
            <v>0</v>
          </cell>
          <cell r="F583">
            <v>0</v>
          </cell>
          <cell r="G583">
            <v>0</v>
          </cell>
          <cell r="K583">
            <v>0</v>
          </cell>
        </row>
        <row r="584">
          <cell r="A584">
            <v>1268</v>
          </cell>
          <cell r="B584" t="str">
            <v>Антитела класса IgM к вирусу гепатита D (Аnti-HDV IgM)</v>
          </cell>
          <cell r="C584">
            <v>0</v>
          </cell>
          <cell r="D584" t="str">
            <v>Сыворотка крови</v>
          </cell>
          <cell r="E584" t="str">
            <v>Кач</v>
          </cell>
          <cell r="F584" t="str">
            <v>до 7</v>
          </cell>
          <cell r="G584">
            <v>855</v>
          </cell>
          <cell r="H584">
            <v>457</v>
          </cell>
          <cell r="K584">
            <v>769.5</v>
          </cell>
        </row>
        <row r="585">
          <cell r="A585">
            <v>1269</v>
          </cell>
          <cell r="B585" t="str">
            <v>Антитела классов IgM и IgG к вирусу гепатита D, суммарнo (Anti-HDV Total (IgG + IgM))</v>
          </cell>
          <cell r="C585">
            <v>0</v>
          </cell>
          <cell r="D585" t="str">
            <v>Сыворотка крови</v>
          </cell>
          <cell r="E585" t="str">
            <v>КАЧ+КП</v>
          </cell>
          <cell r="F585" t="str">
            <v>до 7</v>
          </cell>
          <cell r="G585">
            <v>855</v>
          </cell>
          <cell r="H585">
            <v>457</v>
          </cell>
          <cell r="K585">
            <v>769.5</v>
          </cell>
        </row>
        <row r="586">
          <cell r="A586" t="str">
            <v>325СВ</v>
          </cell>
          <cell r="B586" t="str">
            <v>Вирус гепатита D, определение РНК в сыворотке крови (HDV RNA, Serum)*</v>
          </cell>
          <cell r="C586">
            <v>0</v>
          </cell>
          <cell r="D586" t="str">
            <v>Сыворотка крови</v>
          </cell>
          <cell r="E586" t="str">
            <v>Кач</v>
          </cell>
          <cell r="F586" t="str">
            <v>до 3</v>
          </cell>
          <cell r="G586">
            <v>690</v>
          </cell>
          <cell r="H586">
            <v>560</v>
          </cell>
          <cell r="K586">
            <v>690</v>
          </cell>
        </row>
        <row r="587">
          <cell r="A587" t="str">
            <v>10.17. Гепатит Е вирусная инфекция (вирус гепатита E, Hepatitis E Virus, HEV)</v>
          </cell>
          <cell r="B587">
            <v>0</v>
          </cell>
          <cell r="C587">
            <v>0</v>
          </cell>
          <cell r="D587">
            <v>0</v>
          </cell>
          <cell r="E587">
            <v>0</v>
          </cell>
          <cell r="F587">
            <v>0</v>
          </cell>
          <cell r="G587">
            <v>0</v>
          </cell>
          <cell r="K587">
            <v>0</v>
          </cell>
        </row>
        <row r="588">
          <cell r="A588" t="str">
            <v>КП - коэффициент позитивности</v>
          </cell>
          <cell r="B588">
            <v>0</v>
          </cell>
          <cell r="C588">
            <v>0</v>
          </cell>
          <cell r="D588">
            <v>0</v>
          </cell>
          <cell r="E588">
            <v>0</v>
          </cell>
          <cell r="F588">
            <v>0</v>
          </cell>
          <cell r="G588">
            <v>0</v>
          </cell>
          <cell r="K588">
            <v>0</v>
          </cell>
        </row>
        <row r="589">
          <cell r="A589">
            <v>227</v>
          </cell>
          <cell r="B589" t="str">
            <v>Антитела класса IgM к вирусу гепатита E (Anti-HEV IgM)</v>
          </cell>
          <cell r="C589">
            <v>0</v>
          </cell>
          <cell r="D589" t="str">
            <v>Сыворотка крови</v>
          </cell>
          <cell r="E589" t="str">
            <v>КАЧ+КП</v>
          </cell>
          <cell r="F589" t="str">
            <v>до 6</v>
          </cell>
          <cell r="G589">
            <v>945</v>
          </cell>
          <cell r="H589">
            <v>616</v>
          </cell>
          <cell r="K589">
            <v>850</v>
          </cell>
        </row>
        <row r="590">
          <cell r="A590">
            <v>228</v>
          </cell>
          <cell r="B590" t="str">
            <v>Антитела класса IgG к вирусу гепатита E (Anti-HEV IgG)</v>
          </cell>
          <cell r="C590">
            <v>0</v>
          </cell>
          <cell r="D590" t="str">
            <v>Сыворотка крови</v>
          </cell>
          <cell r="E590" t="str">
            <v>КАЧ+КП</v>
          </cell>
          <cell r="F590" t="str">
            <v>до 6</v>
          </cell>
          <cell r="G590">
            <v>945</v>
          </cell>
          <cell r="H590">
            <v>668</v>
          </cell>
          <cell r="K590">
            <v>850</v>
          </cell>
        </row>
        <row r="591">
          <cell r="A591" t="str">
            <v>10.18. Гепатит G вирусная инфекция (вирус гепатита G, Hepatitis G Virus, HGV)</v>
          </cell>
          <cell r="B591">
            <v>0</v>
          </cell>
          <cell r="C591">
            <v>0</v>
          </cell>
          <cell r="D591">
            <v>0</v>
          </cell>
          <cell r="E591">
            <v>0</v>
          </cell>
          <cell r="F591">
            <v>0</v>
          </cell>
          <cell r="G591">
            <v>0</v>
          </cell>
          <cell r="K591">
            <v>0</v>
          </cell>
        </row>
        <row r="592">
          <cell r="A592">
            <v>0</v>
          </cell>
          <cell r="B592">
            <v>0</v>
          </cell>
          <cell r="C592">
            <v>0</v>
          </cell>
          <cell r="D592">
            <v>0</v>
          </cell>
          <cell r="E592">
            <v>0</v>
          </cell>
          <cell r="F592">
            <v>0</v>
          </cell>
          <cell r="G592">
            <v>0</v>
          </cell>
          <cell r="K592">
            <v>0</v>
          </cell>
        </row>
        <row r="593">
          <cell r="A593" t="str">
            <v>326СВ</v>
          </cell>
          <cell r="B593" t="str">
            <v>Вирус гепатита G, определение РНК в сыворотке крови (HGV RNA, Serum)*</v>
          </cell>
          <cell r="C593">
            <v>0</v>
          </cell>
          <cell r="D593" t="str">
            <v>Сыворотка крови</v>
          </cell>
          <cell r="E593" t="str">
            <v>Кач</v>
          </cell>
          <cell r="F593" t="str">
            <v>до 3</v>
          </cell>
          <cell r="G593">
            <v>690</v>
          </cell>
          <cell r="H593">
            <v>673</v>
          </cell>
          <cell r="K593">
            <v>690</v>
          </cell>
        </row>
        <row r="594">
          <cell r="A594" t="str">
            <v>10.19. Герпес (герпес-вирусы человека 1 и 2 типов, Herpes simplex virus, HSV-1, HSV-2)</v>
          </cell>
          <cell r="B594">
            <v>0</v>
          </cell>
          <cell r="C594">
            <v>0</v>
          </cell>
          <cell r="D594">
            <v>0</v>
          </cell>
          <cell r="E594">
            <v>0</v>
          </cell>
          <cell r="F594">
            <v>0</v>
          </cell>
          <cell r="G594">
            <v>0</v>
          </cell>
          <cell r="K594">
            <v>0</v>
          </cell>
        </row>
        <row r="595">
          <cell r="A595">
            <v>0</v>
          </cell>
          <cell r="B595">
            <v>0</v>
          </cell>
          <cell r="C595">
            <v>0</v>
          </cell>
          <cell r="D595">
            <v>0</v>
          </cell>
          <cell r="E595">
            <v>0</v>
          </cell>
          <cell r="F595">
            <v>0</v>
          </cell>
          <cell r="G595">
            <v>0</v>
          </cell>
          <cell r="K595">
            <v>0</v>
          </cell>
        </row>
        <row r="596">
          <cell r="A596">
            <v>122</v>
          </cell>
          <cell r="B596" t="str">
            <v>Антитела класса IgG к вирусу простого герпеса 1 и 2 типов (Anti-HSV-1, 2 IgG)</v>
          </cell>
          <cell r="C596">
            <v>0</v>
          </cell>
          <cell r="D596" t="str">
            <v>Сыворотка крови</v>
          </cell>
          <cell r="E596" t="str">
            <v>ПКол</v>
          </cell>
          <cell r="F596" t="str">
            <v>до 2</v>
          </cell>
          <cell r="G596">
            <v>505</v>
          </cell>
          <cell r="H596">
            <v>221</v>
          </cell>
          <cell r="K596">
            <v>450</v>
          </cell>
        </row>
        <row r="597">
          <cell r="A597">
            <v>1222</v>
          </cell>
          <cell r="B597" t="str">
            <v>Антитела класса IgG к вирусу простого герпеса 1 типа  (Anti-HSV-1 IgG)</v>
          </cell>
          <cell r="C597">
            <v>0</v>
          </cell>
          <cell r="D597" t="str">
            <v>Сыворотка крови</v>
          </cell>
          <cell r="E597" t="str">
            <v>ПКол</v>
          </cell>
          <cell r="F597" t="str">
            <v>до 6</v>
          </cell>
          <cell r="G597">
            <v>790</v>
          </cell>
          <cell r="H597">
            <v>129</v>
          </cell>
          <cell r="K597">
            <v>700</v>
          </cell>
        </row>
        <row r="598">
          <cell r="A598">
            <v>1223</v>
          </cell>
          <cell r="B598" t="str">
            <v>Антитела класса IgG к вирусу простого герпеса 2 типа  (Anti-HSV-2 IgG)</v>
          </cell>
          <cell r="C598">
            <v>0</v>
          </cell>
          <cell r="D598" t="str">
            <v>Сыворотка крови</v>
          </cell>
          <cell r="E598" t="str">
            <v>ПКол</v>
          </cell>
          <cell r="F598" t="str">
            <v>до 6</v>
          </cell>
          <cell r="G598">
            <v>630</v>
          </cell>
          <cell r="H598">
            <v>108</v>
          </cell>
          <cell r="K598">
            <v>550</v>
          </cell>
        </row>
        <row r="599">
          <cell r="A599">
            <v>123</v>
          </cell>
          <cell r="B599" t="str">
            <v>Антитела класса IgМ к вирусу простого герпеса 1 и 2 типов (Anti-HSV-1, 2 IgМ)</v>
          </cell>
          <cell r="C599">
            <v>0</v>
          </cell>
          <cell r="D599" t="str">
            <v>Сыворотка крови</v>
          </cell>
          <cell r="E599" t="str">
            <v>Кач</v>
          </cell>
          <cell r="F599" t="str">
            <v>до 2</v>
          </cell>
          <cell r="G599">
            <v>540</v>
          </cell>
          <cell r="H599">
            <v>253</v>
          </cell>
          <cell r="K599">
            <v>500</v>
          </cell>
        </row>
        <row r="600">
          <cell r="A600" t="str">
            <v>4AVHSV</v>
          </cell>
          <cell r="B600" t="str">
            <v>Авидность Anti-HSV IgG</v>
          </cell>
          <cell r="C600">
            <v>0</v>
          </cell>
          <cell r="D600" t="str">
            <v>Сыворотка крови</v>
          </cell>
          <cell r="E600" t="str">
            <v>ПКол</v>
          </cell>
          <cell r="F600" t="str">
            <v>до 7</v>
          </cell>
          <cell r="G600">
            <v>810</v>
          </cell>
          <cell r="H600">
            <v>373</v>
          </cell>
          <cell r="K600">
            <v>730</v>
          </cell>
        </row>
        <row r="601">
          <cell r="A601" t="str">
            <v>309впт</v>
          </cell>
          <cell r="B601" t="str">
            <v>Герпесвирус 1 и 2 типов, определение ДНК в выпоте (HSV-1, 2 DNA, Exudate)*</v>
          </cell>
          <cell r="C601">
            <v>0</v>
          </cell>
          <cell r="D601" t="str">
            <v>Выпоты</v>
          </cell>
          <cell r="E601" t="str">
            <v>Кач</v>
          </cell>
          <cell r="F601" t="str">
            <v>до 3</v>
          </cell>
          <cell r="G601">
            <v>315</v>
          </cell>
          <cell r="H601">
            <v>135</v>
          </cell>
          <cell r="K601">
            <v>300</v>
          </cell>
        </row>
        <row r="602">
          <cell r="A602" t="str">
            <v>309глз</v>
          </cell>
          <cell r="B602" t="str">
            <v>Герпесвирус 1 и 2 типов, определение ДНК в соскобе эпителиальных клеток конъюнктивы (HSV-1, 2 DNA, Scrape of Conjunctiva Epithelial Cells )*</v>
          </cell>
          <cell r="C602">
            <v>0</v>
          </cell>
          <cell r="D602" t="str">
            <v>Соскоб</v>
          </cell>
          <cell r="E602" t="str">
            <v>Кач</v>
          </cell>
          <cell r="F602" t="str">
            <v>до 3</v>
          </cell>
          <cell r="G602">
            <v>315</v>
          </cell>
          <cell r="H602">
            <v>135</v>
          </cell>
          <cell r="K602">
            <v>300</v>
          </cell>
        </row>
        <row r="603">
          <cell r="A603" t="str">
            <v>309кож</v>
          </cell>
          <cell r="B603" t="str">
            <v>Герпесвирус 1 и 2 типов, определение ДНК в соскобе эпителиальных клеток кожи (HSV-1, 2 DNA, Scrape of Skin Epithelial Cells)*</v>
          </cell>
          <cell r="C603">
            <v>0</v>
          </cell>
          <cell r="D603" t="str">
            <v>Соскоб</v>
          </cell>
          <cell r="E603" t="str">
            <v>Кач</v>
          </cell>
          <cell r="F603" t="str">
            <v>до 3</v>
          </cell>
          <cell r="G603">
            <v>315</v>
          </cell>
          <cell r="H603">
            <v>135</v>
          </cell>
          <cell r="K603">
            <v>300</v>
          </cell>
        </row>
        <row r="604">
          <cell r="A604" t="str">
            <v>309моч</v>
          </cell>
          <cell r="B604" t="str">
            <v>Герпесвирус 1 и 2 типов, определение ДНК в моче (HSV-1, 2 DNA, Urine)*</v>
          </cell>
          <cell r="C604">
            <v>0</v>
          </cell>
          <cell r="D604" t="str">
            <v>Моча</v>
          </cell>
          <cell r="E604" t="str">
            <v>Кач</v>
          </cell>
          <cell r="F604" t="str">
            <v>до 3</v>
          </cell>
          <cell r="G604">
            <v>315</v>
          </cell>
          <cell r="H604">
            <v>165</v>
          </cell>
          <cell r="K604">
            <v>300</v>
          </cell>
        </row>
        <row r="605">
          <cell r="A605" t="str">
            <v>309нос</v>
          </cell>
          <cell r="B605" t="str">
            <v>Герпесвирус 1 и 2 типов, определение ДНК в соскобе эпителиальных клеток слизистой носа (HSV-1, 2 DNA, Scrape of Nasal Epithelial Cells)*</v>
          </cell>
          <cell r="C605">
            <v>0</v>
          </cell>
          <cell r="D605" t="str">
            <v>Соскоб</v>
          </cell>
          <cell r="E605" t="str">
            <v>Кач</v>
          </cell>
          <cell r="F605" t="str">
            <v>до 3</v>
          </cell>
          <cell r="G605">
            <v>315</v>
          </cell>
          <cell r="H605">
            <v>135</v>
          </cell>
          <cell r="K605">
            <v>300</v>
          </cell>
        </row>
        <row r="606">
          <cell r="A606" t="str">
            <v>309рот</v>
          </cell>
          <cell r="B606" t="str">
            <v>Герпесвирус 1 и 2 типов, определение ДНК в соскобе эпителиальных клеток ротоглотки (HSV-1, 2 DNA, Scrape of Faucial Epithelial Cells)*</v>
          </cell>
          <cell r="C606">
            <v>0</v>
          </cell>
          <cell r="D606" t="str">
            <v>Соскоб</v>
          </cell>
          <cell r="E606" t="str">
            <v>Кач</v>
          </cell>
          <cell r="F606" t="str">
            <v>до 3</v>
          </cell>
          <cell r="G606">
            <v>315</v>
          </cell>
          <cell r="H606">
            <v>135</v>
          </cell>
          <cell r="K606">
            <v>300</v>
          </cell>
        </row>
        <row r="607">
          <cell r="A607" t="str">
            <v>309св</v>
          </cell>
          <cell r="B607" t="str">
            <v>Герпесвирус 1 и 2 типов, определение ДНК в сыворотке крови (HSV-1, 2 DNA, Serum)*</v>
          </cell>
          <cell r="C607">
            <v>0</v>
          </cell>
          <cell r="D607" t="str">
            <v>Сыворотка крови</v>
          </cell>
          <cell r="E607" t="str">
            <v>Кач</v>
          </cell>
          <cell r="F607" t="str">
            <v>до 3</v>
          </cell>
          <cell r="G607">
            <v>440</v>
          </cell>
          <cell r="H607">
            <v>290</v>
          </cell>
          <cell r="K607">
            <v>400</v>
          </cell>
        </row>
        <row r="608">
          <cell r="A608" t="str">
            <v>309слн</v>
          </cell>
          <cell r="B608" t="str">
            <v>Герпесвирус 1 и 2 типов, определение ДНК в слюне (HSV-1, 2 DNA, Saliva)*</v>
          </cell>
          <cell r="C608">
            <v>0</v>
          </cell>
          <cell r="D608" t="str">
            <v>Слюна</v>
          </cell>
          <cell r="E608" t="str">
            <v>Кач</v>
          </cell>
          <cell r="F608" t="str">
            <v>до 3</v>
          </cell>
          <cell r="G608">
            <v>315</v>
          </cell>
          <cell r="H608">
            <v>135</v>
          </cell>
          <cell r="K608">
            <v>300</v>
          </cell>
        </row>
        <row r="609">
          <cell r="A609" t="str">
            <v>309смж</v>
          </cell>
          <cell r="B609" t="str">
            <v>Герпесвирус 1 и 2 типов, определение ДНК в спинномозговой жидкости (HSV-1, 2 DNA, Cerebrospinal Fluid)*</v>
          </cell>
          <cell r="C609">
            <v>0</v>
          </cell>
          <cell r="D609" t="str">
            <v>Спинномозговая жидкость</v>
          </cell>
          <cell r="E609" t="str">
            <v>Кач</v>
          </cell>
          <cell r="F609" t="str">
            <v>до 3</v>
          </cell>
          <cell r="G609">
            <v>315</v>
          </cell>
          <cell r="H609">
            <v>135</v>
          </cell>
          <cell r="K609">
            <v>300</v>
          </cell>
        </row>
        <row r="610">
          <cell r="A610" t="str">
            <v>309сп</v>
          </cell>
          <cell r="B610" t="str">
            <v>Герпесвирус 1 и 2 типов, определение ДНК в секрете простаты, эякуляте (HSV-1, 2 DNA, Prostatic Fluid, Semen)*</v>
          </cell>
          <cell r="C610">
            <v>0</v>
          </cell>
          <cell r="D610" t="str">
            <v>Секрет простаты; Эякулят</v>
          </cell>
          <cell r="E610" t="str">
            <v>Кач</v>
          </cell>
          <cell r="F610" t="str">
            <v>до 3</v>
          </cell>
          <cell r="G610">
            <v>315</v>
          </cell>
          <cell r="H610">
            <v>165</v>
          </cell>
          <cell r="K610">
            <v>300</v>
          </cell>
        </row>
        <row r="611">
          <cell r="A611" t="str">
            <v>309уро</v>
          </cell>
          <cell r="B611" t="str">
            <v>Герпесвирус 1 и 2 типов, определение ДНК в соскобе эпителиальных клеток урогенитального тракта (HSV-1, 2 DNA, Scrape of Urogenital Epithelial Cells)*</v>
          </cell>
          <cell r="C611">
            <v>0</v>
          </cell>
          <cell r="D611" t="str">
            <v>Соскоб</v>
          </cell>
          <cell r="E611" t="str">
            <v>Кач</v>
          </cell>
          <cell r="F611" t="str">
            <v>до 3</v>
          </cell>
          <cell r="G611">
            <v>315</v>
          </cell>
          <cell r="H611">
            <v>135</v>
          </cell>
          <cell r="K611">
            <v>300</v>
          </cell>
        </row>
        <row r="612">
          <cell r="A612" t="str">
            <v>3090впт</v>
          </cell>
          <cell r="B612" t="str">
            <v>Герпесвирус 1 и 2 типов, определение ДНК в выпоте, типирование  (HSV-1, 2 DNA, Exudate, Тyping)*</v>
          </cell>
          <cell r="C612">
            <v>0</v>
          </cell>
          <cell r="D612" t="str">
            <v>Выпоты</v>
          </cell>
          <cell r="E612" t="str">
            <v>Кач</v>
          </cell>
          <cell r="F612" t="str">
            <v>до 3</v>
          </cell>
          <cell r="G612">
            <v>440</v>
          </cell>
          <cell r="H612">
            <v>270</v>
          </cell>
          <cell r="K612">
            <v>400</v>
          </cell>
        </row>
        <row r="613">
          <cell r="A613" t="str">
            <v>3090глз</v>
          </cell>
          <cell r="B613" t="str">
            <v>Герпесвирус 1 и 2 типов, определение ДНК в соскобе эпителиальных клеток конъюнктивы, типирование  (HSV-1, 2 DNA, Scrape of Conjunctiva Epithelial Cells, Тyping)*</v>
          </cell>
          <cell r="C613">
            <v>0</v>
          </cell>
          <cell r="D613" t="str">
            <v>Соскоб</v>
          </cell>
          <cell r="E613" t="str">
            <v>Кач</v>
          </cell>
          <cell r="F613" t="str">
            <v>до 3</v>
          </cell>
          <cell r="G613">
            <v>440</v>
          </cell>
          <cell r="H613">
            <v>270</v>
          </cell>
          <cell r="K613">
            <v>400</v>
          </cell>
        </row>
        <row r="614">
          <cell r="A614" t="str">
            <v>3090кож</v>
          </cell>
          <cell r="B614" t="str">
            <v>Герпесвирус 1 и 2 типов, определение ДНК в соскобе эпителиальных клеток кожи, типирование (HSV-1, 2 DNA, Scrape of Skin Epithelial Cells, Тyping)*</v>
          </cell>
          <cell r="C614">
            <v>0</v>
          </cell>
          <cell r="D614" t="str">
            <v>Соскоб</v>
          </cell>
          <cell r="E614" t="str">
            <v>Кач</v>
          </cell>
          <cell r="F614" t="str">
            <v>до 3</v>
          </cell>
          <cell r="G614">
            <v>440</v>
          </cell>
          <cell r="H614">
            <v>270</v>
          </cell>
          <cell r="K614">
            <v>400</v>
          </cell>
        </row>
        <row r="615">
          <cell r="A615" t="str">
            <v>3090моч</v>
          </cell>
          <cell r="B615" t="str">
            <v>Герпесвирус 1 и 2 типов, определение ДНК в моче, типирование (HSV-1, 2 DNA, Urine, Тyping)*</v>
          </cell>
          <cell r="C615">
            <v>0</v>
          </cell>
          <cell r="D615" t="str">
            <v>Моча</v>
          </cell>
          <cell r="E615" t="str">
            <v>Кач</v>
          </cell>
          <cell r="F615" t="str">
            <v>до 3</v>
          </cell>
          <cell r="G615">
            <v>440</v>
          </cell>
          <cell r="H615">
            <v>270</v>
          </cell>
          <cell r="K615">
            <v>400</v>
          </cell>
        </row>
        <row r="616">
          <cell r="A616" t="str">
            <v>3090нос</v>
          </cell>
          <cell r="B616" t="str">
            <v>Герпесвирус 1 и 2 типов, определение ДНК в соскобе эпителиальных клеток слизистой носа, типирование (HSV-1, 2 DNA, Scrape of Nasal Epithelial Cells, Тyping)*</v>
          </cell>
          <cell r="C616">
            <v>0</v>
          </cell>
          <cell r="D616" t="str">
            <v>Соскоб</v>
          </cell>
          <cell r="E616" t="str">
            <v>Кач</v>
          </cell>
          <cell r="F616" t="str">
            <v>до 3</v>
          </cell>
          <cell r="G616">
            <v>440</v>
          </cell>
          <cell r="H616">
            <v>270</v>
          </cell>
          <cell r="K616">
            <v>400</v>
          </cell>
        </row>
        <row r="617">
          <cell r="A617" t="str">
            <v>3090рот</v>
          </cell>
          <cell r="B617" t="str">
            <v>Герпесвирус 1 и 2 типов, определение ДНК в соскобе эпителиальных клеток ротоглотки, типирование  (HSV-1, 2 DNA, Scrape of Faucial Epithelial Cells, Тyping)*</v>
          </cell>
          <cell r="C617">
            <v>0</v>
          </cell>
          <cell r="D617" t="str">
            <v>Соскоб</v>
          </cell>
          <cell r="E617" t="str">
            <v>Кач</v>
          </cell>
          <cell r="F617" t="str">
            <v>до 3</v>
          </cell>
          <cell r="G617">
            <v>440</v>
          </cell>
          <cell r="H617">
            <v>270</v>
          </cell>
          <cell r="K617">
            <v>400</v>
          </cell>
        </row>
        <row r="618">
          <cell r="A618" t="str">
            <v>3090св</v>
          </cell>
          <cell r="B618" t="str">
            <v>Герпесвирус 1 и 2 типов, определение ДНК в сыворотке крови, типирование  (HSV-1, 2 DNA, Serum, Тyping)*</v>
          </cell>
          <cell r="C618">
            <v>0</v>
          </cell>
          <cell r="D618" t="str">
            <v>Сыворотка крови</v>
          </cell>
          <cell r="E618" t="str">
            <v>Кач</v>
          </cell>
          <cell r="F618" t="str">
            <v>до 3</v>
          </cell>
          <cell r="G618">
            <v>630</v>
          </cell>
          <cell r="H618">
            <v>380</v>
          </cell>
          <cell r="K618">
            <v>570</v>
          </cell>
        </row>
        <row r="619">
          <cell r="A619" t="str">
            <v>3090слн</v>
          </cell>
          <cell r="B619" t="str">
            <v>Герпесвирус 1 и 2 типов, определение ДНК в слюне, типирование  (HSV-1, 2 DNA, Saliva, Тyping)*</v>
          </cell>
          <cell r="C619">
            <v>0</v>
          </cell>
          <cell r="D619" t="str">
            <v>Слюна</v>
          </cell>
          <cell r="E619" t="str">
            <v>Кач</v>
          </cell>
          <cell r="F619" t="str">
            <v>до 3</v>
          </cell>
          <cell r="G619">
            <v>440</v>
          </cell>
          <cell r="H619">
            <v>270</v>
          </cell>
          <cell r="K619">
            <v>400</v>
          </cell>
        </row>
        <row r="620">
          <cell r="A620" t="str">
            <v>3090смж</v>
          </cell>
          <cell r="B620" t="str">
            <v>Герпесвирус 1 и 2 типов, определение ДНК в спинномозговой жидкости, типирование (HSV-1, 2 DNA, Cerebrospinal Fluid, Тyping)*</v>
          </cell>
          <cell r="C620">
            <v>0</v>
          </cell>
          <cell r="D620" t="str">
            <v>Спинномозговая жидкость</v>
          </cell>
          <cell r="E620" t="str">
            <v>Кач</v>
          </cell>
          <cell r="F620" t="str">
            <v>до 3</v>
          </cell>
          <cell r="G620">
            <v>440</v>
          </cell>
          <cell r="H620">
            <v>270</v>
          </cell>
          <cell r="K620">
            <v>400</v>
          </cell>
        </row>
        <row r="621">
          <cell r="A621" t="str">
            <v>3090сп</v>
          </cell>
          <cell r="B621" t="str">
            <v>Герпесвирус 1 и 2 типов, определение ДНК в секрете простаты, эякуляте, типирование (HSV-1, 2 DNA, Prostatic Fluid, Semen, Тyping)*</v>
          </cell>
          <cell r="C621">
            <v>0</v>
          </cell>
          <cell r="D621" t="str">
            <v>Секрет простаты; Эякулят</v>
          </cell>
          <cell r="E621" t="str">
            <v>Кач</v>
          </cell>
          <cell r="F621" t="str">
            <v>до 3</v>
          </cell>
          <cell r="G621">
            <v>440</v>
          </cell>
          <cell r="H621">
            <v>270</v>
          </cell>
          <cell r="K621">
            <v>400</v>
          </cell>
        </row>
        <row r="622">
          <cell r="A622" t="str">
            <v>3090уро</v>
          </cell>
          <cell r="B622" t="str">
            <v>Герпесвирус 1 и 2 типов, определение ДНК в соскобе эпителиальных клеток урогенитального тракта, типирование (HSV-1, 2 DNA, Scrape of Urogenital Epithelial Cells, Тyping)*</v>
          </cell>
          <cell r="C622">
            <v>0</v>
          </cell>
          <cell r="D622" t="str">
            <v>Соскоб</v>
          </cell>
          <cell r="E622" t="str">
            <v>Кач</v>
          </cell>
          <cell r="F622" t="str">
            <v>до 3</v>
          </cell>
          <cell r="G622">
            <v>440</v>
          </cell>
          <cell r="H622">
            <v>270</v>
          </cell>
          <cell r="K622">
            <v>400</v>
          </cell>
        </row>
        <row r="623">
          <cell r="A623" t="str">
            <v>10.20. Герпес-вирус человека 6 типа (Human herpesvirus 6, HHV-6)</v>
          </cell>
          <cell r="B623">
            <v>0</v>
          </cell>
          <cell r="C623">
            <v>0</v>
          </cell>
          <cell r="D623">
            <v>0</v>
          </cell>
          <cell r="E623">
            <v>0</v>
          </cell>
          <cell r="F623">
            <v>0</v>
          </cell>
          <cell r="G623">
            <v>0</v>
          </cell>
          <cell r="K623">
            <v>0</v>
          </cell>
        </row>
        <row r="624">
          <cell r="A624" t="str">
            <v>КП - коэффициент позитивности</v>
          </cell>
          <cell r="B624">
            <v>0</v>
          </cell>
          <cell r="C624">
            <v>0</v>
          </cell>
          <cell r="D624">
            <v>0</v>
          </cell>
          <cell r="E624">
            <v>0</v>
          </cell>
          <cell r="F624">
            <v>0</v>
          </cell>
          <cell r="G624">
            <v>0</v>
          </cell>
          <cell r="K624">
            <v>0</v>
          </cell>
        </row>
        <row r="625">
          <cell r="A625">
            <v>276</v>
          </cell>
          <cell r="B625" t="str">
            <v>Антитела класса IgG к герпесвирусу человека 6 типа (Anti-HHV-6 IgG)</v>
          </cell>
          <cell r="C625">
            <v>0</v>
          </cell>
          <cell r="D625" t="str">
            <v>Сыворотка крови</v>
          </cell>
          <cell r="E625" t="str">
            <v>КАЧ+КП</v>
          </cell>
          <cell r="F625" t="str">
            <v>до 6</v>
          </cell>
          <cell r="G625">
            <v>710</v>
          </cell>
          <cell r="H625">
            <v>230</v>
          </cell>
          <cell r="K625">
            <v>640</v>
          </cell>
        </row>
        <row r="626">
          <cell r="A626" t="str">
            <v>352впт</v>
          </cell>
          <cell r="B626" t="str">
            <v>Герпесвирус 6 типа, определение ДНК в выпоте (HHV-6 DNA, Exudate)*</v>
          </cell>
          <cell r="C626">
            <v>0</v>
          </cell>
          <cell r="D626" t="str">
            <v>Выпоты</v>
          </cell>
          <cell r="E626" t="str">
            <v>Кач</v>
          </cell>
          <cell r="F626" t="str">
            <v>до 3</v>
          </cell>
          <cell r="G626">
            <v>245</v>
          </cell>
          <cell r="H626">
            <v>170</v>
          </cell>
          <cell r="K626">
            <v>220</v>
          </cell>
        </row>
        <row r="627">
          <cell r="A627" t="str">
            <v>352моч</v>
          </cell>
          <cell r="B627" t="str">
            <v>Герпесвирус 6 типа, определение ДНК в моче (HHV-6 DNA, Urine)*</v>
          </cell>
          <cell r="C627">
            <v>0</v>
          </cell>
          <cell r="D627" t="str">
            <v>Моча</v>
          </cell>
          <cell r="E627" t="str">
            <v>Кач</v>
          </cell>
          <cell r="F627" t="str">
            <v>до 3</v>
          </cell>
          <cell r="G627">
            <v>245</v>
          </cell>
          <cell r="H627">
            <v>170</v>
          </cell>
          <cell r="K627">
            <v>220</v>
          </cell>
        </row>
        <row r="628">
          <cell r="A628" t="str">
            <v>352нос</v>
          </cell>
          <cell r="B628" t="str">
            <v>Герпесвирус 6 типа, определение ДНК в соскобе эпителиальных клеток слизистой носа (HHV-6 DNA, Scrape of Nasal Epithelial Cells)*</v>
          </cell>
          <cell r="C628">
            <v>0</v>
          </cell>
          <cell r="D628" t="str">
            <v>Соскоб</v>
          </cell>
          <cell r="E628" t="str">
            <v>Кач</v>
          </cell>
          <cell r="F628" t="str">
            <v>до 3</v>
          </cell>
          <cell r="G628">
            <v>245</v>
          </cell>
          <cell r="H628">
            <v>170</v>
          </cell>
          <cell r="K628">
            <v>220</v>
          </cell>
        </row>
        <row r="629">
          <cell r="A629" t="str">
            <v>352рот</v>
          </cell>
          <cell r="B629" t="str">
            <v>Герпесвирус 6 типа, определение ДНК в соскобе эпителиальных клеток ротоглотки (HHV-6 DNA, Scrape of Faucial Epithelial Cells)*</v>
          </cell>
          <cell r="C629">
            <v>0</v>
          </cell>
          <cell r="D629" t="str">
            <v>Соскоб</v>
          </cell>
          <cell r="E629" t="str">
            <v>Кач</v>
          </cell>
          <cell r="F629" t="str">
            <v>до 3</v>
          </cell>
          <cell r="G629">
            <v>245</v>
          </cell>
          <cell r="H629">
            <v>170</v>
          </cell>
          <cell r="K629">
            <v>220</v>
          </cell>
        </row>
        <row r="630">
          <cell r="A630" t="str">
            <v>352св</v>
          </cell>
          <cell r="B630" t="str">
            <v>Герпесвирус 6 типа, определение ДНК в сыворотке крови (HHV-6 DNA, Serum)*</v>
          </cell>
          <cell r="C630">
            <v>0</v>
          </cell>
          <cell r="D630" t="str">
            <v>Сыворотка крови</v>
          </cell>
          <cell r="E630" t="str">
            <v>Кач</v>
          </cell>
          <cell r="F630" t="str">
            <v>до 3</v>
          </cell>
          <cell r="G630">
            <v>440</v>
          </cell>
          <cell r="H630">
            <v>290</v>
          </cell>
          <cell r="K630">
            <v>400</v>
          </cell>
        </row>
        <row r="631">
          <cell r="A631" t="str">
            <v>352слн</v>
          </cell>
          <cell r="B631" t="str">
            <v>Герпесвирус 6 типа, определение ДНК в слюне (HHV-6 DNA, Saliva)*</v>
          </cell>
          <cell r="C631">
            <v>0</v>
          </cell>
          <cell r="D631" t="str">
            <v>Слюна</v>
          </cell>
          <cell r="E631" t="str">
            <v>Кач</v>
          </cell>
          <cell r="F631" t="str">
            <v>до 3</v>
          </cell>
          <cell r="G631">
            <v>245</v>
          </cell>
          <cell r="H631">
            <v>170</v>
          </cell>
          <cell r="K631">
            <v>220</v>
          </cell>
        </row>
        <row r="632">
          <cell r="A632" t="str">
            <v>352сп</v>
          </cell>
          <cell r="B632" t="str">
            <v>Герпесвирус 6 типа, определение ДНК в секрете простаты, эякуляте (HHV-6 DNA, Prostatic Fluid, Semen)*</v>
          </cell>
          <cell r="C632">
            <v>0</v>
          </cell>
          <cell r="D632" t="str">
            <v>Секрет простаты; Эякулят</v>
          </cell>
          <cell r="E632" t="str">
            <v>Кач</v>
          </cell>
          <cell r="F632" t="str">
            <v>до 3</v>
          </cell>
          <cell r="G632">
            <v>245</v>
          </cell>
          <cell r="H632">
            <v>170</v>
          </cell>
          <cell r="K632">
            <v>220</v>
          </cell>
        </row>
        <row r="633">
          <cell r="A633" t="str">
            <v>352уро</v>
          </cell>
          <cell r="B633" t="str">
            <v>Герпесвирус 6 типа, определение ДНК в соскобе эпителиальных клеток урогенитального тракта (HHV-6 DNA, Scrape of Urogenital Epithelial Cells)*</v>
          </cell>
          <cell r="C633">
            <v>0</v>
          </cell>
          <cell r="D633" t="str">
            <v>Соскоб</v>
          </cell>
          <cell r="E633" t="str">
            <v>Кач</v>
          </cell>
          <cell r="F633" t="str">
            <v>до 3</v>
          </cell>
          <cell r="G633">
            <v>245</v>
          </cell>
          <cell r="H633">
            <v>170</v>
          </cell>
          <cell r="K633">
            <v>220</v>
          </cell>
        </row>
        <row r="634">
          <cell r="A634" t="str">
            <v>10.21. Герпес-вирус человека 8 типа (Human herpesvirus 8, HHV-8)</v>
          </cell>
          <cell r="B634">
            <v>0</v>
          </cell>
          <cell r="C634">
            <v>0</v>
          </cell>
          <cell r="D634">
            <v>0</v>
          </cell>
          <cell r="E634">
            <v>0</v>
          </cell>
          <cell r="F634">
            <v>0</v>
          </cell>
          <cell r="G634">
            <v>0</v>
          </cell>
          <cell r="K634">
            <v>0</v>
          </cell>
        </row>
        <row r="635">
          <cell r="A635" t="str">
            <v>КП - коэффициент позитивности</v>
          </cell>
          <cell r="B635">
            <v>0</v>
          </cell>
          <cell r="C635">
            <v>0</v>
          </cell>
          <cell r="D635">
            <v>0</v>
          </cell>
          <cell r="E635">
            <v>0</v>
          </cell>
          <cell r="F635">
            <v>0</v>
          </cell>
          <cell r="G635">
            <v>0</v>
          </cell>
          <cell r="K635">
            <v>0</v>
          </cell>
        </row>
        <row r="636">
          <cell r="A636">
            <v>277</v>
          </cell>
          <cell r="B636" t="str">
            <v>Антитела класса IgG к герпесвирусу человека 8 типа (Anti-HHV-8 IgG)</v>
          </cell>
          <cell r="C636">
            <v>0</v>
          </cell>
          <cell r="D636" t="str">
            <v>Сыворотка крови</v>
          </cell>
          <cell r="E636" t="str">
            <v>КАЧ+КП</v>
          </cell>
          <cell r="F636" t="str">
            <v>до 6</v>
          </cell>
          <cell r="G636">
            <v>810</v>
          </cell>
          <cell r="H636">
            <v>475</v>
          </cell>
          <cell r="K636">
            <v>730</v>
          </cell>
        </row>
        <row r="637">
          <cell r="A637" t="str">
            <v>10.22. Гонорея (гонококк) (Neisseria gonorrhoeae)</v>
          </cell>
          <cell r="B637">
            <v>0</v>
          </cell>
          <cell r="C637">
            <v>0</v>
          </cell>
          <cell r="D637">
            <v>0</v>
          </cell>
          <cell r="E637">
            <v>0</v>
          </cell>
          <cell r="F637">
            <v>0</v>
          </cell>
          <cell r="G637">
            <v>0</v>
          </cell>
          <cell r="K637">
            <v>0</v>
          </cell>
        </row>
        <row r="638">
          <cell r="A638">
            <v>0</v>
          </cell>
          <cell r="B638">
            <v>0</v>
          </cell>
          <cell r="C638">
            <v>0</v>
          </cell>
          <cell r="D638">
            <v>0</v>
          </cell>
          <cell r="E638">
            <v>0</v>
          </cell>
          <cell r="F638">
            <v>0</v>
          </cell>
          <cell r="G638">
            <v>0</v>
          </cell>
          <cell r="K638">
            <v>0</v>
          </cell>
        </row>
        <row r="639">
          <cell r="A639" t="str">
            <v>306глз</v>
          </cell>
          <cell r="B639" t="str">
            <v>Гонококк, определение ДНК в соскобе эпителиальных клеток конъюнктивы (Neisseria gonorrhoeae, DNA, Scrape of Conjunctiva Epithelial Cells )*</v>
          </cell>
          <cell r="C639">
            <v>0</v>
          </cell>
          <cell r="D639" t="str">
            <v>Соскоб</v>
          </cell>
          <cell r="E639" t="str">
            <v>Кач</v>
          </cell>
          <cell r="F639" t="str">
            <v>до 3</v>
          </cell>
          <cell r="G639">
            <v>315</v>
          </cell>
          <cell r="H639">
            <v>136</v>
          </cell>
          <cell r="K639">
            <v>280</v>
          </cell>
        </row>
        <row r="640">
          <cell r="A640" t="str">
            <v>306моч</v>
          </cell>
          <cell r="B640" t="str">
            <v>Гонококк, определение ДНК в моче (Neisseria gonorrhoeae, DNA, Urine)*</v>
          </cell>
          <cell r="C640">
            <v>0</v>
          </cell>
          <cell r="D640" t="str">
            <v>Моча</v>
          </cell>
          <cell r="E640" t="str">
            <v>Кач</v>
          </cell>
          <cell r="F640" t="str">
            <v>до 3</v>
          </cell>
          <cell r="G640">
            <v>315</v>
          </cell>
          <cell r="H640">
            <v>165</v>
          </cell>
          <cell r="K640">
            <v>280</v>
          </cell>
        </row>
        <row r="641">
          <cell r="A641" t="str">
            <v>306прк</v>
          </cell>
          <cell r="B641" t="str">
            <v>Гонококк, определение ДНК в соскобе эпителиальных клеток слизистой прямой кишки (Neisseria gonorrhoeae, DNA, Scrape of Rectal Epithelial Cells)*</v>
          </cell>
          <cell r="C641">
            <v>0</v>
          </cell>
          <cell r="D641" t="str">
            <v>Соскоб</v>
          </cell>
          <cell r="E641" t="str">
            <v>Кач</v>
          </cell>
          <cell r="F641" t="str">
            <v>до 3</v>
          </cell>
          <cell r="G641">
            <v>315</v>
          </cell>
          <cell r="H641">
            <v>136</v>
          </cell>
          <cell r="K641">
            <v>280</v>
          </cell>
        </row>
        <row r="642">
          <cell r="A642" t="str">
            <v>306рот</v>
          </cell>
          <cell r="B642" t="str">
            <v>Гонококк, определение ДНК в соскобе эпителиальных клеток ротоглотки (Neisseria gonorrhoeae, DNA, Scrape of Faucial Epithelial Cells)*</v>
          </cell>
          <cell r="C642">
            <v>0</v>
          </cell>
          <cell r="D642" t="str">
            <v>Соскоб</v>
          </cell>
          <cell r="E642" t="str">
            <v>Кач</v>
          </cell>
          <cell r="F642" t="str">
            <v>до 3</v>
          </cell>
          <cell r="G642">
            <v>315</v>
          </cell>
          <cell r="H642">
            <v>136</v>
          </cell>
          <cell r="K642">
            <v>280</v>
          </cell>
        </row>
        <row r="643">
          <cell r="A643" t="str">
            <v>306син</v>
          </cell>
          <cell r="B643" t="str">
            <v>Гонококк, определение ДНК в синовиальной жидкости (Neisseria gonorrhoeae, DNA, Synovial Fluid)*</v>
          </cell>
          <cell r="C643">
            <v>0</v>
          </cell>
          <cell r="D643" t="str">
            <v>Синовиальная жидкость</v>
          </cell>
          <cell r="E643" t="str">
            <v>Кач</v>
          </cell>
          <cell r="F643" t="str">
            <v>до 3</v>
          </cell>
          <cell r="G643">
            <v>480</v>
          </cell>
          <cell r="H643">
            <v>370</v>
          </cell>
          <cell r="K643">
            <v>430</v>
          </cell>
        </row>
        <row r="644">
          <cell r="A644" t="str">
            <v>306сп</v>
          </cell>
          <cell r="B644" t="str">
            <v>Гонококк, определение ДНК в секрете простаты, эякуляте (Neisseria gonorrhoeae, DNA, Prostatic Fluid, Semen)*</v>
          </cell>
          <cell r="C644">
            <v>0</v>
          </cell>
          <cell r="D644" t="str">
            <v>Секрет простаты; Эякулят</v>
          </cell>
          <cell r="E644" t="str">
            <v>Кач</v>
          </cell>
          <cell r="F644" t="str">
            <v>до 3</v>
          </cell>
          <cell r="G644">
            <v>315</v>
          </cell>
          <cell r="H644">
            <v>165</v>
          </cell>
          <cell r="K644">
            <v>280</v>
          </cell>
        </row>
        <row r="645">
          <cell r="A645" t="str">
            <v>306уро</v>
          </cell>
          <cell r="B645" t="str">
            <v>Гонококк, определение ДНК в соскобе эпителиальных клеток урогенитального тракта (Neisseria gonorrhoeae, DNA, Scrape of Urogenital Epithelial Cells)*</v>
          </cell>
          <cell r="C645">
            <v>0</v>
          </cell>
          <cell r="D645" t="str">
            <v>Соскоб</v>
          </cell>
          <cell r="E645" t="str">
            <v>Кач</v>
          </cell>
          <cell r="F645" t="str">
            <v>до 3</v>
          </cell>
          <cell r="G645">
            <v>315</v>
          </cell>
          <cell r="H645">
            <v>136</v>
          </cell>
          <cell r="K645">
            <v>280</v>
          </cell>
        </row>
        <row r="646">
          <cell r="A646" t="str">
            <v>10.23. Грипп (Influenza)</v>
          </cell>
          <cell r="B646">
            <v>0</v>
          </cell>
          <cell r="C646">
            <v>0</v>
          </cell>
          <cell r="D646">
            <v>0</v>
          </cell>
          <cell r="E646">
            <v>0</v>
          </cell>
          <cell r="F646">
            <v>0</v>
          </cell>
          <cell r="G646">
            <v>0</v>
          </cell>
          <cell r="K646">
            <v>0</v>
          </cell>
        </row>
        <row r="647">
          <cell r="A647">
            <v>0</v>
          </cell>
          <cell r="B647">
            <v>0</v>
          </cell>
          <cell r="C647">
            <v>0</v>
          </cell>
          <cell r="D647">
            <v>0</v>
          </cell>
          <cell r="E647">
            <v>0</v>
          </cell>
          <cell r="F647">
            <v>0</v>
          </cell>
          <cell r="G647">
            <v>0</v>
          </cell>
          <cell r="K647">
            <v>0</v>
          </cell>
        </row>
        <row r="648">
          <cell r="A648">
            <v>489</v>
          </cell>
          <cell r="B648" t="str">
            <v>Инфлюенца А+Б (Influenza A+B, грипп), антигенный тест (Influenza A+B. One Step Rapid Immunосhromotographic Assay)</v>
          </cell>
          <cell r="C648">
            <v>0</v>
          </cell>
          <cell r="D648" t="str">
            <v>Отделяемое носа; Отделяемое носоглотки; Отделяемое ротоглотки</v>
          </cell>
          <cell r="E648" t="str">
            <v>Кач</v>
          </cell>
          <cell r="F648" t="str">
            <v>-</v>
          </cell>
          <cell r="G648" t="str">
            <v>-</v>
          </cell>
          <cell r="H648">
            <v>575</v>
          </cell>
          <cell r="K648">
            <v>0</v>
          </cell>
        </row>
        <row r="649">
          <cell r="A649">
            <v>304</v>
          </cell>
          <cell r="B649" t="str">
            <v>Influenza virus A/H1N1(swine)(кач),РНК</v>
          </cell>
          <cell r="C649">
            <v>0</v>
          </cell>
          <cell r="D649" t="str">
            <v>Соскоб</v>
          </cell>
          <cell r="E649">
            <v>0</v>
          </cell>
          <cell r="F649" t="str">
            <v>-</v>
          </cell>
          <cell r="G649" t="str">
            <v>-</v>
          </cell>
          <cell r="H649">
            <v>1193</v>
          </cell>
          <cell r="K649">
            <v>0</v>
          </cell>
        </row>
        <row r="650">
          <cell r="A650">
            <v>3317</v>
          </cell>
          <cell r="B650" t="str">
            <v>Вирус гриппа А/B, качественное определение РНК (Influenza virus A/B, quality, RNA)</v>
          </cell>
          <cell r="C650">
            <v>0</v>
          </cell>
          <cell r="D650" t="str">
            <v>Соскоб</v>
          </cell>
          <cell r="E650" t="str">
            <v>Кач</v>
          </cell>
          <cell r="F650" t="str">
            <v>до 3</v>
          </cell>
          <cell r="G650">
            <v>1445</v>
          </cell>
          <cell r="H650">
            <v>1000</v>
          </cell>
          <cell r="K650">
            <v>1300</v>
          </cell>
        </row>
        <row r="651">
          <cell r="A651" t="str">
            <v>10.25. Дизентерия амебная, амебиаз (Entamoeba histolytica)</v>
          </cell>
          <cell r="B651">
            <v>0</v>
          </cell>
          <cell r="C651">
            <v>0</v>
          </cell>
          <cell r="D651">
            <v>0</v>
          </cell>
          <cell r="E651">
            <v>0</v>
          </cell>
          <cell r="F651">
            <v>0</v>
          </cell>
          <cell r="G651">
            <v>0</v>
          </cell>
          <cell r="K651">
            <v>0</v>
          </cell>
        </row>
        <row r="652">
          <cell r="A652" t="str">
            <v>КП - коэффициент позитивности</v>
          </cell>
          <cell r="B652">
            <v>0</v>
          </cell>
          <cell r="C652">
            <v>0</v>
          </cell>
          <cell r="D652">
            <v>0</v>
          </cell>
          <cell r="E652">
            <v>0</v>
          </cell>
          <cell r="F652">
            <v>0</v>
          </cell>
          <cell r="G652">
            <v>0</v>
          </cell>
          <cell r="K652">
            <v>0</v>
          </cell>
        </row>
        <row r="653">
          <cell r="A653">
            <v>235</v>
          </cell>
          <cell r="B653" t="str">
            <v>Антитела класса IgG к антигенам дизентерийной амебы (Anti-Entamoeba histolytica IgG)</v>
          </cell>
          <cell r="C653">
            <v>0</v>
          </cell>
          <cell r="D653" t="str">
            <v>Сыворотка крови</v>
          </cell>
          <cell r="E653" t="str">
            <v>КАЧ+КП</v>
          </cell>
          <cell r="F653" t="str">
            <v>до 4</v>
          </cell>
          <cell r="G653">
            <v>730</v>
          </cell>
          <cell r="H653">
            <v>321</v>
          </cell>
          <cell r="K653">
            <v>650</v>
          </cell>
        </row>
        <row r="654">
          <cell r="A654" t="str">
            <v>10.26. Дизентерия бактериальная, шигеллез, шигеллы (Shigella flexneri, Shigella sonnei)</v>
          </cell>
          <cell r="B654">
            <v>0</v>
          </cell>
          <cell r="C654">
            <v>0</v>
          </cell>
          <cell r="D654">
            <v>0</v>
          </cell>
          <cell r="E654">
            <v>0</v>
          </cell>
          <cell r="F654">
            <v>0</v>
          </cell>
          <cell r="G654">
            <v>0</v>
          </cell>
          <cell r="K654">
            <v>0</v>
          </cell>
        </row>
        <row r="655">
          <cell r="A655">
            <v>0</v>
          </cell>
          <cell r="B655">
            <v>0</v>
          </cell>
          <cell r="C655">
            <v>0</v>
          </cell>
          <cell r="D655">
            <v>0</v>
          </cell>
          <cell r="E655">
            <v>0</v>
          </cell>
          <cell r="F655">
            <v>0</v>
          </cell>
          <cell r="G655">
            <v>0</v>
          </cell>
          <cell r="K655">
            <v>0</v>
          </cell>
        </row>
        <row r="656">
          <cell r="A656">
            <v>280</v>
          </cell>
          <cell r="B656" t="str">
            <v>РПГА с Shigella flexneri 1-5 (Shigella flexneri 1-5, IHA)</v>
          </cell>
          <cell r="C656">
            <v>0</v>
          </cell>
          <cell r="D656" t="str">
            <v>Сыворотка крови</v>
          </cell>
          <cell r="E656" t="str">
            <v>ПКол</v>
          </cell>
          <cell r="F656" t="str">
            <v>до 5</v>
          </cell>
          <cell r="G656">
            <v>505</v>
          </cell>
          <cell r="H656">
            <v>105</v>
          </cell>
          <cell r="K656">
            <v>450</v>
          </cell>
        </row>
        <row r="657">
          <cell r="A657">
            <v>281</v>
          </cell>
          <cell r="B657" t="str">
            <v>РПГА с Shigella flexneri 6 (Shigella flexneri 6, IHA)</v>
          </cell>
          <cell r="C657">
            <v>0</v>
          </cell>
          <cell r="D657" t="str">
            <v>Сыворотка крови</v>
          </cell>
          <cell r="E657" t="str">
            <v>ПКол</v>
          </cell>
          <cell r="F657" t="str">
            <v>до 5</v>
          </cell>
          <cell r="G657">
            <v>505</v>
          </cell>
          <cell r="H657">
            <v>80</v>
          </cell>
          <cell r="K657">
            <v>450</v>
          </cell>
        </row>
        <row r="658">
          <cell r="A658">
            <v>282</v>
          </cell>
          <cell r="B658" t="str">
            <v>РПГА с Shigella sonnei (Shigella sonnei, IHA)</v>
          </cell>
          <cell r="C658">
            <v>0</v>
          </cell>
          <cell r="D658" t="str">
            <v>Сыворотка крови</v>
          </cell>
          <cell r="E658" t="str">
            <v>ПКол</v>
          </cell>
          <cell r="F658" t="str">
            <v>до 5</v>
          </cell>
          <cell r="G658">
            <v>505</v>
          </cell>
          <cell r="H658">
            <v>99</v>
          </cell>
          <cell r="K658">
            <v>450</v>
          </cell>
        </row>
        <row r="659">
          <cell r="A659" t="str">
            <v>10.27. Дифтерия (дифтерийная палочка) (Corynebacterium diphtheriae)</v>
          </cell>
          <cell r="B659">
            <v>0</v>
          </cell>
          <cell r="C659">
            <v>0</v>
          </cell>
          <cell r="D659">
            <v>0</v>
          </cell>
          <cell r="E659">
            <v>0</v>
          </cell>
          <cell r="F659">
            <v>0</v>
          </cell>
          <cell r="G659">
            <v>0</v>
          </cell>
          <cell r="K659">
            <v>0</v>
          </cell>
        </row>
        <row r="660">
          <cell r="A660">
            <v>0</v>
          </cell>
          <cell r="B660">
            <v>0</v>
          </cell>
          <cell r="C660">
            <v>0</v>
          </cell>
          <cell r="D660">
            <v>0</v>
          </cell>
          <cell r="E660">
            <v>0</v>
          </cell>
          <cell r="F660">
            <v>0</v>
          </cell>
          <cell r="G660">
            <v>0</v>
          </cell>
          <cell r="K660">
            <v>0</v>
          </cell>
        </row>
        <row r="661">
          <cell r="A661">
            <v>855</v>
          </cell>
          <cell r="B661" t="str">
            <v>Антитела класса IgG к дифтерийному анатоксину  (Anti-Diphtheria Toxoid IgG)</v>
          </cell>
          <cell r="C661">
            <v>0</v>
          </cell>
          <cell r="D661" t="str">
            <v>Сыворотка крови</v>
          </cell>
          <cell r="E661" t="str">
            <v>Кол</v>
          </cell>
          <cell r="F661" t="str">
            <v>до 6</v>
          </cell>
          <cell r="G661">
            <v>945</v>
          </cell>
          <cell r="H661">
            <v>326</v>
          </cell>
          <cell r="K661">
            <v>850</v>
          </cell>
        </row>
        <row r="662">
          <cell r="A662" t="str">
            <v>10.28. Иерсинии (иерсиниоз, псевдотуберкулез) (Yersinia enterocolitica)</v>
          </cell>
          <cell r="B662">
            <v>0</v>
          </cell>
          <cell r="C662">
            <v>0</v>
          </cell>
          <cell r="D662">
            <v>0</v>
          </cell>
          <cell r="E662">
            <v>0</v>
          </cell>
          <cell r="F662">
            <v>0</v>
          </cell>
          <cell r="G662">
            <v>0</v>
          </cell>
          <cell r="K662">
            <v>0</v>
          </cell>
        </row>
        <row r="663">
          <cell r="A663" t="str">
            <v>КП - коэффициент позитивности</v>
          </cell>
          <cell r="B663">
            <v>0</v>
          </cell>
          <cell r="C663">
            <v>0</v>
          </cell>
          <cell r="D663">
            <v>0</v>
          </cell>
          <cell r="E663">
            <v>0</v>
          </cell>
          <cell r="F663">
            <v>0</v>
          </cell>
          <cell r="G663">
            <v>0</v>
          </cell>
          <cell r="K663">
            <v>0</v>
          </cell>
        </row>
        <row r="664">
          <cell r="A664">
            <v>286</v>
          </cell>
          <cell r="B664" t="str">
            <v>РПГА с Yersinia pseudotuberculosis (Yersinia pseudotuberculosis IHA)</v>
          </cell>
          <cell r="C664">
            <v>0</v>
          </cell>
          <cell r="D664" t="str">
            <v>Сыворотка крови</v>
          </cell>
          <cell r="E664" t="str">
            <v>ПКол</v>
          </cell>
          <cell r="F664" t="str">
            <v>до 5</v>
          </cell>
          <cell r="G664">
            <v>505</v>
          </cell>
          <cell r="H664">
            <v>99</v>
          </cell>
          <cell r="K664">
            <v>450</v>
          </cell>
        </row>
        <row r="665">
          <cell r="A665">
            <v>284</v>
          </cell>
          <cell r="B665" t="str">
            <v>РПГА с Yersinia еnterocolitica серотипа О:3  (Yersinia enterocolitica O:3, IHA)</v>
          </cell>
          <cell r="C665">
            <v>0</v>
          </cell>
          <cell r="D665" t="str">
            <v>Сыворотка крови</v>
          </cell>
          <cell r="E665" t="str">
            <v>ПКол</v>
          </cell>
          <cell r="F665" t="str">
            <v>до 5</v>
          </cell>
          <cell r="G665">
            <v>505</v>
          </cell>
          <cell r="H665">
            <v>98</v>
          </cell>
          <cell r="K665">
            <v>450</v>
          </cell>
        </row>
        <row r="666">
          <cell r="A666">
            <v>285</v>
          </cell>
          <cell r="B666" t="str">
            <v>РПГА с Yersinia еnterocolitica серотипа О:9 (Yersinia enterocolitica O:9, IHA)</v>
          </cell>
          <cell r="C666">
            <v>0</v>
          </cell>
          <cell r="D666" t="str">
            <v>Сыворотка крови</v>
          </cell>
          <cell r="E666" t="str">
            <v>ПКол</v>
          </cell>
          <cell r="F666" t="str">
            <v>до 5</v>
          </cell>
          <cell r="G666">
            <v>505</v>
          </cell>
          <cell r="H666">
            <v>89</v>
          </cell>
          <cell r="K666">
            <v>450</v>
          </cell>
        </row>
        <row r="667">
          <cell r="A667">
            <v>2381</v>
          </cell>
          <cell r="B667" t="str">
            <v>Антитела класса IgA к антигенам Yersinia Enterocolitica и Yersinia Pseudotuberculosis (anti-Yersinia Enterocolitica, anti-Yersinia Pseudotuberculosis, IgA)</v>
          </cell>
          <cell r="C667">
            <v>0</v>
          </cell>
          <cell r="D667" t="str">
            <v>Сыворотка крови</v>
          </cell>
          <cell r="E667" t="str">
            <v>Кач</v>
          </cell>
          <cell r="F667" t="str">
            <v>до 4</v>
          </cell>
          <cell r="G667">
            <v>575</v>
          </cell>
          <cell r="H667">
            <v>101.61000000000001</v>
          </cell>
          <cell r="K667">
            <v>520</v>
          </cell>
        </row>
        <row r="668">
          <cell r="A668">
            <v>2391</v>
          </cell>
          <cell r="B668" t="str">
            <v>Антитела класса IgG к антигенам Yersinia Enterocolitica и Yersinia Pseudotuberculosis (anti-Yersinia Enterocolitica, anti-Yersinia Pseudotuberculosis, IgG)</v>
          </cell>
          <cell r="C668">
            <v>0</v>
          </cell>
          <cell r="D668" t="str">
            <v>Сыворотка крови</v>
          </cell>
          <cell r="E668" t="str">
            <v>Кач</v>
          </cell>
          <cell r="F668" t="str">
            <v>до 4</v>
          </cell>
          <cell r="G668">
            <v>575</v>
          </cell>
          <cell r="H668">
            <v>100.34</v>
          </cell>
          <cell r="K668">
            <v>520</v>
          </cell>
        </row>
        <row r="669">
          <cell r="A669">
            <v>238</v>
          </cell>
          <cell r="B669" t="str">
            <v>Антитела класса IgA к антигенам Yersinia еnterocolitica (Аnti-Yersinia enterocolitica IgA)</v>
          </cell>
          <cell r="C669">
            <v>0</v>
          </cell>
          <cell r="D669" t="str">
            <v>Сыворотка крови</v>
          </cell>
          <cell r="E669" t="str">
            <v>КАЧ+КП</v>
          </cell>
          <cell r="F669" t="str">
            <v>до 4</v>
          </cell>
          <cell r="G669">
            <v>575</v>
          </cell>
          <cell r="H669">
            <v>261</v>
          </cell>
          <cell r="K669">
            <v>520</v>
          </cell>
        </row>
        <row r="670">
          <cell r="A670">
            <v>239</v>
          </cell>
          <cell r="B670" t="str">
            <v>Антитела класса IgG к антигенам Yersinia еnterocolitica (Аnti-Yersinia enterocolitica IgG)</v>
          </cell>
          <cell r="C670">
            <v>0</v>
          </cell>
          <cell r="D670" t="str">
            <v>Сыворотка крови</v>
          </cell>
          <cell r="E670" t="str">
            <v>КАЧ+КП</v>
          </cell>
          <cell r="F670" t="str">
            <v>до 4</v>
          </cell>
          <cell r="G670">
            <v>575</v>
          </cell>
          <cell r="H670">
            <v>290</v>
          </cell>
          <cell r="K670">
            <v>520</v>
          </cell>
        </row>
        <row r="671">
          <cell r="A671" t="str">
            <v>10.30. Кандидоз, кандида (Candidiasis, Candida)</v>
          </cell>
          <cell r="B671">
            <v>0</v>
          </cell>
          <cell r="C671">
            <v>0</v>
          </cell>
          <cell r="D671">
            <v>0</v>
          </cell>
          <cell r="E671">
            <v>0</v>
          </cell>
          <cell r="F671">
            <v>0</v>
          </cell>
          <cell r="G671">
            <v>0</v>
          </cell>
          <cell r="K671">
            <v>0</v>
          </cell>
        </row>
        <row r="672">
          <cell r="A672" t="str">
            <v>КП - коэффициент позитивности</v>
          </cell>
          <cell r="B672">
            <v>0</v>
          </cell>
          <cell r="C672">
            <v>0</v>
          </cell>
          <cell r="D672">
            <v>0</v>
          </cell>
          <cell r="E672">
            <v>0</v>
          </cell>
          <cell r="F672">
            <v>0</v>
          </cell>
          <cell r="G672">
            <v>0</v>
          </cell>
          <cell r="K672">
            <v>0</v>
          </cell>
        </row>
        <row r="673">
          <cell r="A673">
            <v>254</v>
          </cell>
          <cell r="B673" t="str">
            <v>Aнтитела класса IgG к Candida albicans (Anti-Candida albicans IgG )</v>
          </cell>
          <cell r="C673">
            <v>0</v>
          </cell>
          <cell r="D673" t="str">
            <v>Сыворотка крови</v>
          </cell>
          <cell r="E673" t="str">
            <v>КАЧ+КП</v>
          </cell>
          <cell r="F673" t="str">
            <v>до 6</v>
          </cell>
          <cell r="G673">
            <v>825</v>
          </cell>
          <cell r="H673">
            <v>353</v>
          </cell>
          <cell r="K673">
            <v>740</v>
          </cell>
        </row>
        <row r="674">
          <cell r="A674">
            <v>6617</v>
          </cell>
          <cell r="B674" t="str">
            <v>Плесень Candida albicans, IgG (M5) (M5 Candida albicans, IgG )</v>
          </cell>
          <cell r="C674">
            <v>0</v>
          </cell>
          <cell r="D674" t="str">
            <v>Сыворотка крови</v>
          </cell>
          <cell r="E674" t="str">
            <v>Кол</v>
          </cell>
          <cell r="F674" t="str">
            <v>до 5</v>
          </cell>
          <cell r="G674">
            <v>610</v>
          </cell>
          <cell r="H674">
            <v>170.06</v>
          </cell>
          <cell r="K674">
            <v>550</v>
          </cell>
        </row>
        <row r="675">
          <cell r="A675" t="str">
            <v>344впт</v>
          </cell>
          <cell r="B675" t="str">
            <v>Кандида, определение ДНК в выпоте (Candida albicans, DNA, Exudate)*</v>
          </cell>
          <cell r="C675">
            <v>0</v>
          </cell>
          <cell r="D675" t="str">
            <v>Выпоты</v>
          </cell>
          <cell r="E675" t="str">
            <v>Кач</v>
          </cell>
          <cell r="F675" t="str">
            <v>до 3</v>
          </cell>
          <cell r="G675">
            <v>245</v>
          </cell>
          <cell r="H675">
            <v>135</v>
          </cell>
          <cell r="K675">
            <v>220</v>
          </cell>
        </row>
        <row r="676">
          <cell r="A676" t="str">
            <v>344кож</v>
          </cell>
          <cell r="B676" t="str">
            <v>Кандида, определение ДНК в соскобе эпителиальных клеток кожи (Candida albicans, DNA, Scrape of Skin Epithelial Cells)*</v>
          </cell>
          <cell r="C676">
            <v>0</v>
          </cell>
          <cell r="D676" t="str">
            <v>Соскоб</v>
          </cell>
          <cell r="E676" t="str">
            <v>Кач</v>
          </cell>
          <cell r="F676" t="str">
            <v>до 3</v>
          </cell>
          <cell r="G676">
            <v>245</v>
          </cell>
          <cell r="H676">
            <v>135</v>
          </cell>
          <cell r="K676">
            <v>220</v>
          </cell>
        </row>
        <row r="677">
          <cell r="A677" t="str">
            <v>344моч</v>
          </cell>
          <cell r="B677" t="str">
            <v>Кандида, определение ДНК в моче (Candida albicans, DNA, Urine)*</v>
          </cell>
          <cell r="C677">
            <v>0</v>
          </cell>
          <cell r="D677" t="str">
            <v>Моча</v>
          </cell>
          <cell r="E677" t="str">
            <v>ПКол</v>
          </cell>
          <cell r="F677" t="str">
            <v>до 3</v>
          </cell>
          <cell r="G677">
            <v>245</v>
          </cell>
          <cell r="H677">
            <v>165</v>
          </cell>
          <cell r="K677">
            <v>220</v>
          </cell>
        </row>
        <row r="678">
          <cell r="A678" t="str">
            <v>344прк</v>
          </cell>
          <cell r="B678" t="str">
            <v>Кандида, определение ДНК в соскобе эпителиальных клеток слизистой прямой кишки (Candida albicans, DNA, Scrape of Rectal Epithelial Cells)*</v>
          </cell>
          <cell r="C678">
            <v>0</v>
          </cell>
          <cell r="D678" t="str">
            <v>Соскоб</v>
          </cell>
          <cell r="E678" t="str">
            <v>Кач</v>
          </cell>
          <cell r="F678" t="str">
            <v>до 3</v>
          </cell>
          <cell r="G678">
            <v>245</v>
          </cell>
          <cell r="H678">
            <v>135</v>
          </cell>
          <cell r="K678">
            <v>220</v>
          </cell>
        </row>
        <row r="679">
          <cell r="A679" t="str">
            <v>344рот</v>
          </cell>
          <cell r="B679" t="str">
            <v>Кандида, определение ДНК в соскобе эпителиальных клеток ротоглотки (Candida albicans, DNA, Scrape of Faucial Epithelial Cells)*</v>
          </cell>
          <cell r="C679">
            <v>0</v>
          </cell>
          <cell r="D679" t="str">
            <v>Соскоб</v>
          </cell>
          <cell r="E679" t="str">
            <v>Кач</v>
          </cell>
          <cell r="F679" t="str">
            <v>до 3</v>
          </cell>
          <cell r="G679">
            <v>245</v>
          </cell>
          <cell r="H679">
            <v>135</v>
          </cell>
          <cell r="K679">
            <v>220</v>
          </cell>
        </row>
        <row r="680">
          <cell r="A680" t="str">
            <v>344слн</v>
          </cell>
          <cell r="B680" t="str">
            <v>Кандида, определение ДНК в слюне (Candida albicans, DNA, Saliva)*</v>
          </cell>
          <cell r="C680">
            <v>0</v>
          </cell>
          <cell r="D680" t="str">
            <v>Слюна</v>
          </cell>
          <cell r="E680" t="str">
            <v>Кач</v>
          </cell>
          <cell r="F680" t="str">
            <v>до 3</v>
          </cell>
          <cell r="G680">
            <v>245</v>
          </cell>
          <cell r="H680">
            <v>135</v>
          </cell>
          <cell r="K680">
            <v>220</v>
          </cell>
        </row>
        <row r="681">
          <cell r="A681" t="str">
            <v>344сп</v>
          </cell>
          <cell r="B681" t="str">
            <v>Кандида, определение ДНК в секрете простаты, эякуляте (Candida albicans, DNA, Prostatic Fluid, Semen)*</v>
          </cell>
          <cell r="C681">
            <v>0</v>
          </cell>
          <cell r="D681" t="str">
            <v>Секрет простаты; Эякулят</v>
          </cell>
          <cell r="E681" t="str">
            <v>ПКол</v>
          </cell>
          <cell r="F681" t="str">
            <v>до 3</v>
          </cell>
          <cell r="G681">
            <v>245</v>
          </cell>
          <cell r="H681">
            <v>165</v>
          </cell>
          <cell r="K681">
            <v>220</v>
          </cell>
        </row>
        <row r="682">
          <cell r="A682" t="str">
            <v>344уро</v>
          </cell>
          <cell r="B682" t="str">
            <v>Кандида, определение ДНК в соскобе эпителиальных клеток урогенитального тракта (Candida albicans, DNA, Scrape of Urogenital Epithelial Cells)*</v>
          </cell>
          <cell r="C682">
            <v>0</v>
          </cell>
          <cell r="D682" t="str">
            <v>Соскоб</v>
          </cell>
          <cell r="E682" t="str">
            <v>ПКол</v>
          </cell>
          <cell r="F682" t="str">
            <v>до 3</v>
          </cell>
          <cell r="G682">
            <v>245</v>
          </cell>
          <cell r="H682">
            <v>135</v>
          </cell>
          <cell r="K682">
            <v>250</v>
          </cell>
        </row>
        <row r="683">
          <cell r="A683">
            <v>3021</v>
          </cell>
          <cell r="B683" t="str">
            <v>Кандидоз, скрининг и типирование (Candidiasis, Screening and Typing)</v>
          </cell>
          <cell r="C683">
            <v>0</v>
          </cell>
          <cell r="D683" t="str">
            <v>Соскоб</v>
          </cell>
          <cell r="E683" t="str">
            <v>ПКол</v>
          </cell>
          <cell r="F683" t="str">
            <v>до 4</v>
          </cell>
          <cell r="G683">
            <v>955</v>
          </cell>
          <cell r="H683">
            <v>650</v>
          </cell>
          <cell r="K683">
            <v>859.5</v>
          </cell>
        </row>
        <row r="684">
          <cell r="A684">
            <v>3023</v>
          </cell>
          <cell r="B684" t="str">
            <v>Кандидоз, скрининг (Candidiasis, Screening )</v>
          </cell>
          <cell r="C684">
            <v>0</v>
          </cell>
          <cell r="D684" t="str">
            <v>Соскоб</v>
          </cell>
          <cell r="E684" t="str">
            <v>ПКол</v>
          </cell>
          <cell r="F684" t="str">
            <v>до 4</v>
          </cell>
          <cell r="G684">
            <v>375</v>
          </cell>
          <cell r="H684">
            <v>245</v>
          </cell>
          <cell r="K684">
            <v>340</v>
          </cell>
        </row>
        <row r="685">
          <cell r="A685">
            <v>3024</v>
          </cell>
          <cell r="B685" t="str">
            <v>Кандидоз, типирование (Candidiasis, Typing)</v>
          </cell>
          <cell r="C685">
            <v>0</v>
          </cell>
          <cell r="D685" t="str">
            <v>Соскоб</v>
          </cell>
          <cell r="E685" t="str">
            <v>ПКол</v>
          </cell>
          <cell r="F685" t="str">
            <v>до 4</v>
          </cell>
          <cell r="G685">
            <v>690</v>
          </cell>
          <cell r="H685">
            <v>420</v>
          </cell>
          <cell r="K685">
            <v>620</v>
          </cell>
        </row>
        <row r="686">
          <cell r="A686" t="str">
            <v>10.31. Клещевой энцефалит, вирус клещевого энцефалита (Flavivirus, Tick-borne encephalitis virus)</v>
          </cell>
          <cell r="B686">
            <v>0</v>
          </cell>
          <cell r="C686">
            <v>0</v>
          </cell>
          <cell r="D686">
            <v>0</v>
          </cell>
          <cell r="E686">
            <v>0</v>
          </cell>
          <cell r="F686">
            <v>0</v>
          </cell>
          <cell r="G686">
            <v>0</v>
          </cell>
          <cell r="K686">
            <v>0</v>
          </cell>
        </row>
        <row r="687">
          <cell r="A687" t="str">
            <v>* необходим заказ дополнительных тестов</v>
          </cell>
          <cell r="B687">
            <v>0</v>
          </cell>
          <cell r="C687">
            <v>0</v>
          </cell>
          <cell r="D687">
            <v>0</v>
          </cell>
          <cell r="E687">
            <v>0</v>
          </cell>
          <cell r="F687">
            <v>0</v>
          </cell>
          <cell r="G687">
            <v>0</v>
          </cell>
          <cell r="K687">
            <v>0</v>
          </cell>
        </row>
        <row r="688">
          <cell r="A688">
            <v>267</v>
          </cell>
          <cell r="B688" t="str">
            <v>Антитела класса IgG к вирусу клещевого энцефалита (Anti-Tick-borne Encephalitis Virus (TBEV) IgG)</v>
          </cell>
          <cell r="C688">
            <v>0</v>
          </cell>
          <cell r="D688" t="str">
            <v>Сыворотка крови</v>
          </cell>
          <cell r="E688" t="str">
            <v>Кол</v>
          </cell>
          <cell r="F688" t="str">
            <v>до 7</v>
          </cell>
          <cell r="G688">
            <v>505</v>
          </cell>
          <cell r="H688">
            <v>124</v>
          </cell>
          <cell r="K688">
            <v>470</v>
          </cell>
        </row>
        <row r="689">
          <cell r="A689">
            <v>268</v>
          </cell>
          <cell r="B689" t="str">
            <v>Антитела класса IgM к вирусу клещевого энцефалита (Anti-Tick-borne Encephalitis Virus (TBEV) IgM)</v>
          </cell>
          <cell r="C689">
            <v>0</v>
          </cell>
          <cell r="D689" t="str">
            <v>Сыворотка крови</v>
          </cell>
          <cell r="E689" t="str">
            <v>Кач</v>
          </cell>
          <cell r="F689" t="str">
            <v>до 7</v>
          </cell>
          <cell r="G689">
            <v>710</v>
          </cell>
          <cell r="H689">
            <v>125</v>
          </cell>
          <cell r="K689">
            <v>640</v>
          </cell>
        </row>
        <row r="690">
          <cell r="A690" t="str">
            <v>41Д</v>
          </cell>
          <cell r="B690" t="str">
            <v>Лабораторное исследование клеща для выявления антигена вируса клещевого энцефалита (Detection of pathogen antigen in ticks: Tick-borne encephalitis virus (TBEV))</v>
          </cell>
          <cell r="C690">
            <v>0</v>
          </cell>
          <cell r="D690" t="str">
            <v>Клещ</v>
          </cell>
          <cell r="E690" t="str">
            <v>Кач</v>
          </cell>
          <cell r="F690" t="str">
            <v>до 3</v>
          </cell>
          <cell r="G690">
            <v>620</v>
          </cell>
          <cell r="H690">
            <v>307</v>
          </cell>
          <cell r="K690">
            <v>550</v>
          </cell>
        </row>
        <row r="691">
          <cell r="A691" t="str">
            <v>46Д</v>
          </cell>
          <cell r="B691" t="str">
            <v>Лабораторное исследование клеща для выявления вируса клещевого энцефалита и ДНК Borrelia burgdorferi (Detection of pathogen antigen/DNA in ticks: Tick-borne encephalitis virus (TBEV), Borrelia burgdorferi s. l)</v>
          </cell>
          <cell r="C691">
            <v>0</v>
          </cell>
          <cell r="D691" t="str">
            <v>Клещ</v>
          </cell>
          <cell r="E691" t="str">
            <v>Кач</v>
          </cell>
          <cell r="F691" t="str">
            <v>до 6</v>
          </cell>
          <cell r="G691">
            <v>1155</v>
          </cell>
          <cell r="H691">
            <v>908</v>
          </cell>
          <cell r="K691">
            <v>1000</v>
          </cell>
        </row>
        <row r="692">
          <cell r="A692" t="str">
            <v>10.32. Клостридиоз, псевдомембранозный колит (Clostridium difficile)</v>
          </cell>
          <cell r="B692">
            <v>0</v>
          </cell>
          <cell r="C692">
            <v>0</v>
          </cell>
          <cell r="D692">
            <v>0</v>
          </cell>
          <cell r="E692">
            <v>0</v>
          </cell>
          <cell r="F692">
            <v>0</v>
          </cell>
          <cell r="G692">
            <v>0</v>
          </cell>
          <cell r="K692">
            <v>0</v>
          </cell>
        </row>
        <row r="693">
          <cell r="A693">
            <v>0</v>
          </cell>
          <cell r="B693">
            <v>0</v>
          </cell>
          <cell r="C693">
            <v>0</v>
          </cell>
          <cell r="D693">
            <v>0</v>
          </cell>
          <cell r="E693">
            <v>0</v>
          </cell>
          <cell r="F693">
            <v>0</v>
          </cell>
          <cell r="G693">
            <v>0</v>
          </cell>
          <cell r="K693">
            <v>0</v>
          </cell>
        </row>
        <row r="694">
          <cell r="A694" t="str">
            <v>486/479</v>
          </cell>
          <cell r="B694" t="str">
            <v>Раздельное определение токсина А и токсина В Clostridium difficile в кале, антигенный тест (Toxin A and B Clostridium difficile. One step rapid immunосhromotographic assay)</v>
          </cell>
          <cell r="C694">
            <v>0</v>
          </cell>
          <cell r="D694" t="str">
            <v>Кал</v>
          </cell>
          <cell r="E694" t="str">
            <v>Кач</v>
          </cell>
          <cell r="F694" t="str">
            <v>до 3</v>
          </cell>
          <cell r="G694">
            <v>1430</v>
          </cell>
          <cell r="H694">
            <v>960</v>
          </cell>
          <cell r="K694">
            <v>1300</v>
          </cell>
        </row>
        <row r="695">
          <cell r="A695" t="str">
            <v>10.33. Коклюш (Bordetella pertussis, Whooping Cough)</v>
          </cell>
          <cell r="B695">
            <v>0</v>
          </cell>
          <cell r="C695">
            <v>0</v>
          </cell>
          <cell r="D695">
            <v>0</v>
          </cell>
          <cell r="E695">
            <v>0</v>
          </cell>
          <cell r="F695">
            <v>0</v>
          </cell>
          <cell r="G695">
            <v>0</v>
          </cell>
          <cell r="K695">
            <v>0</v>
          </cell>
        </row>
        <row r="696">
          <cell r="A696" t="str">
            <v>КП - коэффициент позитивности</v>
          </cell>
          <cell r="B696">
            <v>0</v>
          </cell>
          <cell r="C696">
            <v>0</v>
          </cell>
          <cell r="D696">
            <v>0</v>
          </cell>
          <cell r="E696">
            <v>0</v>
          </cell>
          <cell r="F696">
            <v>0</v>
          </cell>
          <cell r="G696">
            <v>0</v>
          </cell>
          <cell r="K696">
            <v>0</v>
          </cell>
        </row>
        <row r="697">
          <cell r="A697">
            <v>247</v>
          </cell>
          <cell r="B697" t="str">
            <v>Aнтитела класса IgA к Bordetella pertussis (Anti-Bordetella pertussis IgA )</v>
          </cell>
          <cell r="C697">
            <v>0</v>
          </cell>
          <cell r="D697" t="str">
            <v>Сыворотка крови</v>
          </cell>
          <cell r="E697" t="str">
            <v>КАЧ+КП</v>
          </cell>
          <cell r="F697" t="str">
            <v>до 6</v>
          </cell>
          <cell r="G697">
            <v>945</v>
          </cell>
          <cell r="H697">
            <v>395</v>
          </cell>
          <cell r="K697">
            <v>850</v>
          </cell>
        </row>
        <row r="698">
          <cell r="A698">
            <v>245</v>
          </cell>
          <cell r="B698" t="str">
            <v>Aнтитела класса IgG к Bordetella pertussis (Anti-Bordetella pertussis IgG)</v>
          </cell>
          <cell r="C698">
            <v>0</v>
          </cell>
          <cell r="D698" t="str">
            <v>Сыворотка крови</v>
          </cell>
          <cell r="E698" t="str">
            <v>КАЧ+КП</v>
          </cell>
          <cell r="F698" t="str">
            <v>до 6</v>
          </cell>
          <cell r="G698">
            <v>945</v>
          </cell>
          <cell r="H698">
            <v>278</v>
          </cell>
          <cell r="K698">
            <v>850</v>
          </cell>
        </row>
        <row r="699">
          <cell r="A699">
            <v>246</v>
          </cell>
          <cell r="B699" t="str">
            <v>Aнтитела класса IgM к Bordetella pertussis (Anti-Bordetella pertussis IgM)</v>
          </cell>
          <cell r="C699">
            <v>0</v>
          </cell>
          <cell r="D699" t="str">
            <v>Сыворотка крови</v>
          </cell>
          <cell r="E699" t="str">
            <v>Кач</v>
          </cell>
          <cell r="F699" t="str">
            <v>до 6</v>
          </cell>
          <cell r="G699">
            <v>945</v>
          </cell>
          <cell r="H699">
            <v>373</v>
          </cell>
          <cell r="K699">
            <v>850</v>
          </cell>
        </row>
        <row r="700">
          <cell r="A700">
            <v>3319</v>
          </cell>
          <cell r="B700" t="str">
            <v>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v>
          </cell>
          <cell r="C700">
            <v>0</v>
          </cell>
          <cell r="D700" t="str">
            <v>Соскоб</v>
          </cell>
          <cell r="E700" t="str">
            <v>Кач</v>
          </cell>
          <cell r="F700" t="str">
            <v>до 5</v>
          </cell>
          <cell r="G700">
            <v>955</v>
          </cell>
          <cell r="H700">
            <v>640</v>
          </cell>
          <cell r="K700">
            <v>859.5</v>
          </cell>
        </row>
        <row r="701">
          <cell r="A701" t="str">
            <v>10.34. Коронавирусная инфекция (Coronavirus disease 2019, COVID-19)</v>
          </cell>
          <cell r="B701">
            <v>0</v>
          </cell>
          <cell r="C701">
            <v>0</v>
          </cell>
          <cell r="D701">
            <v>0</v>
          </cell>
          <cell r="E701">
            <v>0</v>
          </cell>
          <cell r="F701">
            <v>0</v>
          </cell>
          <cell r="G701">
            <v>0</v>
          </cell>
          <cell r="K701">
            <v>0</v>
          </cell>
        </row>
        <row r="702">
          <cell r="A702">
            <v>0</v>
          </cell>
          <cell r="B702">
            <v>0</v>
          </cell>
          <cell r="C702">
            <v>0</v>
          </cell>
          <cell r="D702">
            <v>0</v>
          </cell>
          <cell r="E702">
            <v>0</v>
          </cell>
          <cell r="F702">
            <v>0</v>
          </cell>
          <cell r="G702">
            <v>0</v>
          </cell>
          <cell r="K702">
            <v>0</v>
          </cell>
        </row>
        <row r="703">
          <cell r="A703">
            <v>1641</v>
          </cell>
          <cell r="B703" t="str">
            <v>Антитела к коронавирусу SARS-CoV-2, IgM (anti-SARS-CoV-2, IgM)</v>
          </cell>
          <cell r="C703">
            <v>0</v>
          </cell>
          <cell r="D703" t="str">
            <v>Сыворотка крови</v>
          </cell>
          <cell r="E703" t="str">
            <v>Кач</v>
          </cell>
          <cell r="F703" t="str">
            <v>до 4</v>
          </cell>
          <cell r="G703">
            <v>830</v>
          </cell>
          <cell r="H703">
            <v>650</v>
          </cell>
          <cell r="K703">
            <v>750</v>
          </cell>
        </row>
        <row r="704">
          <cell r="A704">
            <v>1652</v>
          </cell>
          <cell r="B704" t="str">
            <v>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v>
          </cell>
          <cell r="C704">
            <v>0</v>
          </cell>
          <cell r="D704" t="str">
            <v>Сыворотка крови</v>
          </cell>
          <cell r="E704" t="str">
            <v>Кач</v>
          </cell>
          <cell r="F704" t="str">
            <v>до 5</v>
          </cell>
          <cell r="G704">
            <v>1000</v>
          </cell>
          <cell r="H704">
            <v>632</v>
          </cell>
          <cell r="K704">
            <v>900</v>
          </cell>
        </row>
        <row r="705">
          <cell r="A705">
            <v>1658</v>
          </cell>
          <cell r="B705" t="str">
            <v>Антитела к SARS CoV-2 (S-белку, включая RBD), IgG, количественный</v>
          </cell>
          <cell r="C705">
            <v>0</v>
          </cell>
          <cell r="D705" t="str">
            <v>Сыворотка крови</v>
          </cell>
          <cell r="E705" t="str">
            <v>Кол</v>
          </cell>
          <cell r="F705" t="str">
            <v>до 4</v>
          </cell>
          <cell r="G705">
            <v>1565</v>
          </cell>
          <cell r="H705">
            <v>1032</v>
          </cell>
          <cell r="K705">
            <v>1400</v>
          </cell>
        </row>
        <row r="706">
          <cell r="A706">
            <v>1659</v>
          </cell>
          <cell r="B706" t="str">
            <v>Антитела, количественные, к спайковому (S) белку (RBD) SARS-CoV-2, IgG (Anti-SARS-CoV-2, spike (S) protein (RBD),  IgG, quantitative).</v>
          </cell>
          <cell r="C706">
            <v>0</v>
          </cell>
          <cell r="D706" t="str">
            <v>Сыворотка крови</v>
          </cell>
          <cell r="E706" t="str">
            <v>Кол</v>
          </cell>
          <cell r="F706" t="str">
            <v>до 3</v>
          </cell>
          <cell r="G706">
            <v>1565</v>
          </cell>
          <cell r="H706">
            <v>650</v>
          </cell>
          <cell r="K706">
            <v>1400</v>
          </cell>
        </row>
        <row r="707">
          <cell r="A707">
            <v>1663</v>
          </cell>
          <cell r="B707" t="str">
            <v>Антитела, количественные, к спайковому (S) белку (RBD) SARS-CoV-2, IgG (с выдачей специального бланка результата для выезжающих в Израиль) Anti-SARS-CoV-2, spike (S) protein, IgG, quantitative (special result form for those traveling to Israel).</v>
          </cell>
          <cell r="C707">
            <v>0</v>
          </cell>
          <cell r="D707" t="str">
            <v>Сыворотка крови</v>
          </cell>
          <cell r="E707" t="str">
            <v>Кол</v>
          </cell>
          <cell r="F707" t="str">
            <v>до 3</v>
          </cell>
          <cell r="G707">
            <v>1565</v>
          </cell>
          <cell r="H707">
            <v>590</v>
          </cell>
          <cell r="K707">
            <v>1400</v>
          </cell>
        </row>
        <row r="708">
          <cell r="A708" t="str">
            <v>1641/59</v>
          </cell>
          <cell r="B708" t="str">
            <v>Антитела к коронавирусу SARS-CoV-2, IgM (качественное определение) и IgG (количественное определение) (Anti-SARS-CoV-2, IgM/IgG)</v>
          </cell>
          <cell r="C708">
            <v>0</v>
          </cell>
          <cell r="D708" t="str">
            <v>Сыворотка крови</v>
          </cell>
          <cell r="E708" t="str">
            <v>Кол</v>
          </cell>
          <cell r="F708" t="str">
            <v>до 4</v>
          </cell>
          <cell r="G708">
            <v>2090</v>
          </cell>
          <cell r="H708">
            <v>870</v>
          </cell>
          <cell r="K708">
            <v>1800</v>
          </cell>
        </row>
        <row r="709">
          <cell r="A709" t="str">
            <v>3322COV</v>
          </cell>
          <cell r="B709" t="str">
            <v>Коронавирус SARS-CoV-2, определение РНК в мазке со слизистой носоглотки и ротоглотки (Coronavirus SARS-CoV-2 RNA detection in nasopharyngeal and oropharyngeal smear)</v>
          </cell>
          <cell r="C709">
            <v>0</v>
          </cell>
          <cell r="D709" t="str">
            <v>Мазок</v>
          </cell>
          <cell r="E709" t="str">
            <v>Кач</v>
          </cell>
          <cell r="F709">
            <v>1</v>
          </cell>
          <cell r="G709">
            <v>1230</v>
          </cell>
          <cell r="H709">
            <v>984</v>
          </cell>
          <cell r="K709">
            <v>1600</v>
          </cell>
        </row>
        <row r="710">
          <cell r="A710" t="str">
            <v>10.35. Корь (Morbillivirus, Measles virus)</v>
          </cell>
          <cell r="B710">
            <v>0</v>
          </cell>
          <cell r="C710">
            <v>0</v>
          </cell>
          <cell r="D710">
            <v>0</v>
          </cell>
          <cell r="E710">
            <v>0</v>
          </cell>
          <cell r="F710">
            <v>0</v>
          </cell>
          <cell r="G710">
            <v>0</v>
          </cell>
          <cell r="K710">
            <v>0</v>
          </cell>
        </row>
        <row r="711">
          <cell r="A711">
            <v>0</v>
          </cell>
          <cell r="B711">
            <v>0</v>
          </cell>
          <cell r="C711">
            <v>0</v>
          </cell>
          <cell r="D711">
            <v>0</v>
          </cell>
          <cell r="E711">
            <v>0</v>
          </cell>
          <cell r="F711">
            <v>0</v>
          </cell>
          <cell r="G711">
            <v>0</v>
          </cell>
          <cell r="K711">
            <v>0</v>
          </cell>
        </row>
        <row r="712">
          <cell r="A712">
            <v>2500</v>
          </cell>
          <cell r="B712" t="str">
            <v>Антитела класса IgG к вирусу кори (Аnti-Measles IgG)</v>
          </cell>
          <cell r="C712">
            <v>0</v>
          </cell>
          <cell r="D712" t="str">
            <v>Сыворотка крови</v>
          </cell>
          <cell r="E712" t="str">
            <v>Кол</v>
          </cell>
          <cell r="F712" t="str">
            <v>до 4</v>
          </cell>
          <cell r="G712">
            <v>945</v>
          </cell>
          <cell r="H712">
            <v>351</v>
          </cell>
          <cell r="K712">
            <v>850</v>
          </cell>
        </row>
        <row r="713">
          <cell r="A713" t="str">
            <v>10.36. Краснуха (Rubella virus)</v>
          </cell>
          <cell r="B713">
            <v>0</v>
          </cell>
          <cell r="C713">
            <v>0</v>
          </cell>
          <cell r="D713">
            <v>0</v>
          </cell>
          <cell r="E713">
            <v>0</v>
          </cell>
          <cell r="F713">
            <v>0</v>
          </cell>
          <cell r="G713">
            <v>0</v>
          </cell>
          <cell r="K713">
            <v>0</v>
          </cell>
        </row>
        <row r="714">
          <cell r="A714">
            <v>0</v>
          </cell>
          <cell r="B714">
            <v>0</v>
          </cell>
          <cell r="C714">
            <v>0</v>
          </cell>
          <cell r="D714">
            <v>0</v>
          </cell>
          <cell r="E714">
            <v>0</v>
          </cell>
          <cell r="F714">
            <v>0</v>
          </cell>
          <cell r="G714">
            <v>0</v>
          </cell>
          <cell r="K714">
            <v>0</v>
          </cell>
        </row>
        <row r="715">
          <cell r="A715">
            <v>84</v>
          </cell>
          <cell r="B715" t="str">
            <v>Антитела класса IgG к вирусу краснухи (Аnti-Rubella IgG)</v>
          </cell>
          <cell r="C715">
            <v>0</v>
          </cell>
          <cell r="D715" t="str">
            <v>Сыворотка крови</v>
          </cell>
          <cell r="E715" t="str">
            <v>Кол</v>
          </cell>
          <cell r="F715">
            <v>1</v>
          </cell>
          <cell r="G715">
            <v>420</v>
          </cell>
          <cell r="H715">
            <v>173</v>
          </cell>
          <cell r="K715">
            <v>350</v>
          </cell>
        </row>
        <row r="716">
          <cell r="A716">
            <v>85</v>
          </cell>
          <cell r="B716" t="str">
            <v>Антитела класса IgМ к вирусу краснухи (Аnti-Rubella IgМ)</v>
          </cell>
          <cell r="C716">
            <v>0</v>
          </cell>
          <cell r="D716" t="str">
            <v>Сыворотка крови</v>
          </cell>
          <cell r="E716" t="str">
            <v>Кач</v>
          </cell>
          <cell r="F716">
            <v>1</v>
          </cell>
          <cell r="G716">
            <v>575</v>
          </cell>
          <cell r="H716">
            <v>214</v>
          </cell>
          <cell r="K716">
            <v>500</v>
          </cell>
        </row>
        <row r="717">
          <cell r="A717">
            <v>1142</v>
          </cell>
          <cell r="B717" t="str">
            <v>Антитела класса IgG к антигенам вируса краснухи, выявляемые методом иммуноблоттинга (Аnti-Rubella IgG, Immunoblot )</v>
          </cell>
          <cell r="C717">
            <v>0</v>
          </cell>
          <cell r="D717" t="str">
            <v>Сыворотка крови</v>
          </cell>
          <cell r="E717" t="str">
            <v>Кач</v>
          </cell>
          <cell r="F717" t="str">
            <v>до 8</v>
          </cell>
          <cell r="G717">
            <v>5910</v>
          </cell>
          <cell r="H717">
            <v>1690.06</v>
          </cell>
          <cell r="K717">
            <v>5300</v>
          </cell>
        </row>
        <row r="718">
          <cell r="A718" t="str">
            <v>3AVRUB</v>
          </cell>
          <cell r="B718" t="str">
            <v>Авидность Anti-Rubella IgG</v>
          </cell>
          <cell r="C718">
            <v>0</v>
          </cell>
          <cell r="D718" t="str">
            <v>Сыворотка крови</v>
          </cell>
          <cell r="E718" t="str">
            <v>ПКол</v>
          </cell>
          <cell r="F718" t="str">
            <v>до 7</v>
          </cell>
          <cell r="G718">
            <v>1125</v>
          </cell>
          <cell r="H718">
            <v>305</v>
          </cell>
          <cell r="K718">
            <v>1050</v>
          </cell>
        </row>
        <row r="719">
          <cell r="A719" t="str">
            <v>338СВ</v>
          </cell>
          <cell r="B719" t="str">
            <v>Определение РНК (Rubella virus, RNA) в сыворотке крови</v>
          </cell>
          <cell r="C719">
            <v>0</v>
          </cell>
          <cell r="D719" t="str">
            <v>Сыворотка крови</v>
          </cell>
          <cell r="E719" t="str">
            <v>Кач</v>
          </cell>
          <cell r="F719" t="str">
            <v>до 3</v>
          </cell>
          <cell r="G719">
            <v>680</v>
          </cell>
          <cell r="H719">
            <v>594</v>
          </cell>
          <cell r="K719">
            <v>650</v>
          </cell>
        </row>
        <row r="720">
          <cell r="A720" t="str">
            <v>10.37. Криптоспоридиоз, водянистая диарея (криптоспоридии парвум) (Cryptosporidium parvum)</v>
          </cell>
          <cell r="B720">
            <v>0</v>
          </cell>
          <cell r="C720">
            <v>0</v>
          </cell>
          <cell r="D720">
            <v>0</v>
          </cell>
          <cell r="E720">
            <v>0</v>
          </cell>
          <cell r="F720">
            <v>0</v>
          </cell>
          <cell r="G720">
            <v>0</v>
          </cell>
          <cell r="K720">
            <v>0</v>
          </cell>
        </row>
        <row r="721">
          <cell r="A721">
            <v>0</v>
          </cell>
          <cell r="B721">
            <v>0</v>
          </cell>
          <cell r="C721">
            <v>0</v>
          </cell>
          <cell r="D721">
            <v>0</v>
          </cell>
          <cell r="E721">
            <v>0</v>
          </cell>
          <cell r="F721">
            <v>0</v>
          </cell>
          <cell r="G721">
            <v>0</v>
          </cell>
          <cell r="K721">
            <v>0</v>
          </cell>
        </row>
        <row r="722">
          <cell r="A722">
            <v>482</v>
          </cell>
          <cell r="B722" t="str">
            <v>Криптоспоридии парвум (Cryptosporidium parvum), диарейный синдром, антигенный тест (Cryptosporidium parvum. One Step Rapid Immunосhromotographic Assay)</v>
          </cell>
          <cell r="C722">
            <v>0</v>
          </cell>
          <cell r="D722" t="str">
            <v>Кал</v>
          </cell>
          <cell r="E722" t="str">
            <v>Кач</v>
          </cell>
          <cell r="F722" t="str">
            <v>до 3</v>
          </cell>
          <cell r="G722">
            <v>920</v>
          </cell>
          <cell r="H722">
            <v>653</v>
          </cell>
          <cell r="K722">
            <v>830</v>
          </cell>
        </row>
        <row r="723">
          <cell r="A723" t="str">
            <v>10.38. Лактобактерии, лактобациллы (Lactobacillus spp.)</v>
          </cell>
          <cell r="B723">
            <v>0</v>
          </cell>
          <cell r="C723">
            <v>0</v>
          </cell>
          <cell r="D723">
            <v>0</v>
          </cell>
          <cell r="E723">
            <v>0</v>
          </cell>
          <cell r="F723">
            <v>0</v>
          </cell>
          <cell r="G723">
            <v>0</v>
          </cell>
          <cell r="K723">
            <v>0</v>
          </cell>
        </row>
        <row r="724">
          <cell r="A724">
            <v>0</v>
          </cell>
          <cell r="B724">
            <v>0</v>
          </cell>
          <cell r="C724">
            <v>0</v>
          </cell>
          <cell r="D724">
            <v>0</v>
          </cell>
          <cell r="E724">
            <v>0</v>
          </cell>
          <cell r="F724">
            <v>0</v>
          </cell>
          <cell r="G724">
            <v>0</v>
          </cell>
          <cell r="K724">
            <v>0</v>
          </cell>
        </row>
        <row r="725">
          <cell r="A725" t="str">
            <v>345УРО</v>
          </cell>
          <cell r="B725" t="str">
            <v>Лактобактерии, определение ДНК в соскобе эпителиальных клеток урогенитального тракта (Lactobаcillus spp., DNA, Scrape of Urogenital Epithelial Cells)*</v>
          </cell>
          <cell r="C725">
            <v>0</v>
          </cell>
          <cell r="D725" t="str">
            <v>Соскоб</v>
          </cell>
          <cell r="E725" t="str">
            <v>Кол</v>
          </cell>
          <cell r="F725" t="str">
            <v>до 3</v>
          </cell>
          <cell r="G725">
            <v>275</v>
          </cell>
          <cell r="H725">
            <v>228</v>
          </cell>
          <cell r="K725">
            <v>250</v>
          </cell>
        </row>
        <row r="726">
          <cell r="A726" t="str">
            <v>10.39. Листериоз, листерии (Listeria monocytogenes, Listeriosis)</v>
          </cell>
          <cell r="B726">
            <v>0</v>
          </cell>
          <cell r="C726">
            <v>0</v>
          </cell>
          <cell r="D726">
            <v>0</v>
          </cell>
          <cell r="E726">
            <v>0</v>
          </cell>
          <cell r="F726">
            <v>0</v>
          </cell>
          <cell r="G726">
            <v>0</v>
          </cell>
          <cell r="K726">
            <v>0</v>
          </cell>
        </row>
        <row r="727">
          <cell r="A727">
            <v>0</v>
          </cell>
          <cell r="B727">
            <v>0</v>
          </cell>
          <cell r="C727">
            <v>0</v>
          </cell>
          <cell r="D727">
            <v>0</v>
          </cell>
          <cell r="E727">
            <v>0</v>
          </cell>
          <cell r="F727">
            <v>0</v>
          </cell>
          <cell r="G727">
            <v>0</v>
          </cell>
          <cell r="K727">
            <v>0</v>
          </cell>
        </row>
        <row r="728">
          <cell r="A728" t="str">
            <v>3114моч</v>
          </cell>
          <cell r="B728" t="str">
            <v>Листерии, определение ДНК в моче (Listeria monocytogenes, DNA, Urine)*</v>
          </cell>
          <cell r="C728">
            <v>0</v>
          </cell>
          <cell r="D728" t="str">
            <v>Моча</v>
          </cell>
          <cell r="E728" t="str">
            <v>Кач</v>
          </cell>
          <cell r="F728" t="str">
            <v>до 7</v>
          </cell>
          <cell r="G728">
            <v>255</v>
          </cell>
          <cell r="H728">
            <v>210</v>
          </cell>
          <cell r="K728">
            <v>229.5</v>
          </cell>
        </row>
        <row r="729">
          <cell r="A729" t="str">
            <v>3114нос</v>
          </cell>
          <cell r="B729" t="str">
            <v>Листерии, определение ДНК в соскобе эпителиальных клеток слизистой носа (Listeria monocytogenes, DNA, Scrape of Nasal Epithelial Cells)*</v>
          </cell>
          <cell r="C729">
            <v>0</v>
          </cell>
          <cell r="D729" t="str">
            <v>Соскоб</v>
          </cell>
          <cell r="E729" t="str">
            <v>Кач</v>
          </cell>
          <cell r="F729" t="str">
            <v>до 7</v>
          </cell>
          <cell r="G729">
            <v>245</v>
          </cell>
          <cell r="H729">
            <v>210</v>
          </cell>
          <cell r="K729">
            <v>240</v>
          </cell>
        </row>
        <row r="730">
          <cell r="A730" t="str">
            <v>3114пл</v>
          </cell>
          <cell r="B730" t="str">
            <v>Листерии, определение ДНК в плазме крови (Listeria monocytogenes, DNA, Plasma)*</v>
          </cell>
          <cell r="C730">
            <v>0</v>
          </cell>
          <cell r="D730" t="str">
            <v>Плазма крови</v>
          </cell>
          <cell r="E730" t="str">
            <v>Кач</v>
          </cell>
          <cell r="F730" t="str">
            <v>до 7</v>
          </cell>
          <cell r="G730">
            <v>245</v>
          </cell>
          <cell r="H730">
            <v>210</v>
          </cell>
          <cell r="K730">
            <v>240</v>
          </cell>
        </row>
        <row r="731">
          <cell r="A731" t="str">
            <v>3114рот</v>
          </cell>
          <cell r="B731" t="str">
            <v>Листерии, определение ДНК в соскобе эпителиальных клеток ротоглотки (Listeria monocytogenes, DNA, Scrape of Faucial Epithelial Cells)*</v>
          </cell>
          <cell r="C731">
            <v>0</v>
          </cell>
          <cell r="D731" t="str">
            <v>Соскоб</v>
          </cell>
          <cell r="E731" t="str">
            <v>Кач</v>
          </cell>
          <cell r="F731" t="str">
            <v>до 7</v>
          </cell>
          <cell r="G731">
            <v>245</v>
          </cell>
          <cell r="H731">
            <v>210</v>
          </cell>
          <cell r="K731">
            <v>240</v>
          </cell>
        </row>
        <row r="732">
          <cell r="A732" t="str">
            <v>3114син</v>
          </cell>
          <cell r="B732" t="str">
            <v>Листерии, определение ДНК в синовиальной жидкости (Listeria monocytogenes, DNA, Synovial Fluid)*</v>
          </cell>
          <cell r="C732">
            <v>0</v>
          </cell>
          <cell r="D732" t="str">
            <v>Синовиальная жидкость</v>
          </cell>
          <cell r="E732" t="str">
            <v>Кач</v>
          </cell>
          <cell r="F732" t="str">
            <v>до 7</v>
          </cell>
          <cell r="G732">
            <v>480</v>
          </cell>
          <cell r="H732">
            <v>370</v>
          </cell>
          <cell r="K732">
            <v>430</v>
          </cell>
        </row>
        <row r="733">
          <cell r="A733" t="str">
            <v>3114смж</v>
          </cell>
          <cell r="B733" t="str">
            <v>Листерии, определение ДНК в спинномозговой жидкости (Listeria monocytogenes, DNA, Cerebrospinal Fluid)*</v>
          </cell>
          <cell r="C733">
            <v>0</v>
          </cell>
          <cell r="D733" t="str">
            <v>Спинномозговая жидкость</v>
          </cell>
          <cell r="E733" t="str">
            <v>Кач</v>
          </cell>
          <cell r="F733" t="str">
            <v>до 7</v>
          </cell>
          <cell r="G733">
            <v>255</v>
          </cell>
          <cell r="H733">
            <v>210</v>
          </cell>
          <cell r="K733">
            <v>229.5</v>
          </cell>
        </row>
        <row r="734">
          <cell r="A734" t="str">
            <v>10.40. Лямблиоз,лямблии (Giardia lamblia intestinalis)</v>
          </cell>
          <cell r="B734">
            <v>0</v>
          </cell>
          <cell r="C734">
            <v>0</v>
          </cell>
          <cell r="D734">
            <v>0</v>
          </cell>
          <cell r="E734">
            <v>0</v>
          </cell>
          <cell r="F734">
            <v>0</v>
          </cell>
          <cell r="G734">
            <v>0</v>
          </cell>
          <cell r="K734">
            <v>0</v>
          </cell>
        </row>
        <row r="735">
          <cell r="A735" t="str">
            <v>КП - коэффициент позитивности</v>
          </cell>
          <cell r="B735">
            <v>0</v>
          </cell>
          <cell r="C735">
            <v>0</v>
          </cell>
          <cell r="D735">
            <v>0</v>
          </cell>
          <cell r="E735">
            <v>0</v>
          </cell>
          <cell r="F735">
            <v>0</v>
          </cell>
          <cell r="G735">
            <v>0</v>
          </cell>
          <cell r="K735">
            <v>0</v>
          </cell>
        </row>
        <row r="736">
          <cell r="A736">
            <v>234</v>
          </cell>
          <cell r="B736" t="str">
            <v>Антитела классов IgM, IgG, IgA к антигенам лямблий, суммарно (Аnti-Giardia lamblia IgM, IgG, IgA, Total)</v>
          </cell>
          <cell r="C736">
            <v>0</v>
          </cell>
          <cell r="D736" t="str">
            <v>Сыворотка крови</v>
          </cell>
          <cell r="E736" t="str">
            <v>КАЧ+КП</v>
          </cell>
          <cell r="F736" t="str">
            <v>до 4</v>
          </cell>
          <cell r="G736">
            <v>660</v>
          </cell>
          <cell r="H736">
            <v>314</v>
          </cell>
          <cell r="K736">
            <v>600</v>
          </cell>
        </row>
        <row r="737">
          <cell r="A737">
            <v>483</v>
          </cell>
          <cell r="B737" t="str">
            <v>Лямблии (Giardia liamblia), диарейный синдром, антигенный тест (Giardia liamblia. One Step Rapid Immunосhromotographic Assay)</v>
          </cell>
          <cell r="C737">
            <v>0</v>
          </cell>
          <cell r="D737" t="str">
            <v>Кал</v>
          </cell>
          <cell r="E737" t="str">
            <v>Кач</v>
          </cell>
          <cell r="F737" t="str">
            <v>до 3</v>
          </cell>
          <cell r="G737">
            <v>920</v>
          </cell>
          <cell r="H737">
            <v>602</v>
          </cell>
          <cell r="K737">
            <v>830</v>
          </cell>
        </row>
        <row r="738">
          <cell r="A738" t="str">
            <v>10.43. Микоплазменная инфекция, микоплазмоз (Mycoplasma genitalium, Mycoplasma pneumoniae, Mycoplasma hominis) (Mycoplasmosis, Mycoplasma Infection)</v>
          </cell>
          <cell r="B738">
            <v>0</v>
          </cell>
          <cell r="C738">
            <v>0</v>
          </cell>
          <cell r="D738">
            <v>0</v>
          </cell>
          <cell r="E738">
            <v>0</v>
          </cell>
          <cell r="F738">
            <v>0</v>
          </cell>
          <cell r="G738">
            <v>0</v>
          </cell>
          <cell r="K738">
            <v>0</v>
          </cell>
        </row>
        <row r="739">
          <cell r="A739" t="str">
            <v>КП - коэффициент позитивности</v>
          </cell>
          <cell r="B739">
            <v>0</v>
          </cell>
          <cell r="C739">
            <v>0</v>
          </cell>
          <cell r="D739">
            <v>0</v>
          </cell>
          <cell r="E739">
            <v>0</v>
          </cell>
          <cell r="F739">
            <v>0</v>
          </cell>
          <cell r="G739">
            <v>0</v>
          </cell>
          <cell r="K739">
            <v>0</v>
          </cell>
        </row>
        <row r="740">
          <cell r="A740" t="str">
            <v>302МОЧ</v>
          </cell>
          <cell r="B740" t="str">
            <v>Микоплазма (Mycoplasma hominis), определение ДНК в моче (Mycoplasma hominis, DNA, Urine)*</v>
          </cell>
          <cell r="C740">
            <v>0</v>
          </cell>
          <cell r="D740" t="str">
            <v>Моча</v>
          </cell>
          <cell r="E740" t="str">
            <v>ПКол</v>
          </cell>
          <cell r="F740" t="str">
            <v>до 3</v>
          </cell>
          <cell r="G740">
            <v>315</v>
          </cell>
          <cell r="H740">
            <v>165</v>
          </cell>
          <cell r="K740">
            <v>280</v>
          </cell>
        </row>
        <row r="741">
          <cell r="A741" t="str">
            <v>302СП</v>
          </cell>
          <cell r="B741" t="str">
            <v>Микоплазма (Mycoplasma hominis), определение ДНК в секрете простаты, эякуляте (Mycoplasma hominis, DNA, Prostatic Fluid, Semen)*</v>
          </cell>
          <cell r="C741">
            <v>0</v>
          </cell>
          <cell r="D741" t="str">
            <v>Секрет простаты; Эякулят</v>
          </cell>
          <cell r="E741" t="str">
            <v>ПКол</v>
          </cell>
          <cell r="F741" t="str">
            <v>до 3</v>
          </cell>
          <cell r="G741">
            <v>315</v>
          </cell>
          <cell r="H741">
            <v>165</v>
          </cell>
          <cell r="K741">
            <v>280</v>
          </cell>
        </row>
        <row r="742">
          <cell r="A742" t="str">
            <v>302УРО</v>
          </cell>
          <cell r="B742" t="str">
            <v>Микоплазма (Mycoplasma hominis), определение ДНК в соскобе эпителиальных клеток урогенитального тракта (Mycoplasma hominis, DNA, Scrape of Urogenital Epithelial Cells)*</v>
          </cell>
          <cell r="C742">
            <v>0</v>
          </cell>
          <cell r="D742" t="str">
            <v>Соскоб</v>
          </cell>
          <cell r="E742" t="str">
            <v>ПКол</v>
          </cell>
          <cell r="F742" t="str">
            <v>до 3</v>
          </cell>
          <cell r="G742">
            <v>315</v>
          </cell>
          <cell r="H742">
            <v>135</v>
          </cell>
          <cell r="K742">
            <v>280</v>
          </cell>
        </row>
        <row r="743">
          <cell r="A743" t="str">
            <v>308МОЧ</v>
          </cell>
          <cell r="B743" t="str">
            <v>Микоплазма (Mycoplasma genitalium), определение ДНК в моче (Mycoplasma genitalium, DNA, Urine)*</v>
          </cell>
          <cell r="C743">
            <v>0</v>
          </cell>
          <cell r="D743" t="str">
            <v>Моча</v>
          </cell>
          <cell r="E743" t="str">
            <v>Кач</v>
          </cell>
          <cell r="F743" t="str">
            <v>до 3</v>
          </cell>
          <cell r="G743">
            <v>315</v>
          </cell>
          <cell r="H743">
            <v>165</v>
          </cell>
          <cell r="K743">
            <v>280</v>
          </cell>
        </row>
        <row r="744">
          <cell r="A744" t="str">
            <v>308сп</v>
          </cell>
          <cell r="B744" t="str">
            <v>Микоплазма (Mycoplasma genitalium), определение ДНК в секрете простаты, эякуляте (Mycoplasma genitalium, DNA, Prostatic Fluid, Semen)*</v>
          </cell>
          <cell r="C744">
            <v>0</v>
          </cell>
          <cell r="D744" t="str">
            <v>Секрет простаты; Эякулят</v>
          </cell>
          <cell r="E744" t="str">
            <v>Кач</v>
          </cell>
          <cell r="F744" t="str">
            <v>до 3</v>
          </cell>
          <cell r="G744">
            <v>315</v>
          </cell>
          <cell r="H744">
            <v>165</v>
          </cell>
          <cell r="K744">
            <v>280</v>
          </cell>
        </row>
        <row r="745">
          <cell r="A745" t="str">
            <v>308уро</v>
          </cell>
          <cell r="B745" t="str">
            <v>Микоплазма (Mycoplasma genitalium), определение ДНК в соскобе эпителиальных клеток урогенитального тракта (Mycoplasma genitalium, DNA, Scrape of Urogenital Epithelial Cells)*</v>
          </cell>
          <cell r="C745">
            <v>0</v>
          </cell>
          <cell r="D745" t="str">
            <v>Соскоб</v>
          </cell>
          <cell r="E745" t="str">
            <v>Кач</v>
          </cell>
          <cell r="F745" t="str">
            <v>до 3</v>
          </cell>
          <cell r="G745">
            <v>315</v>
          </cell>
          <cell r="H745">
            <v>138</v>
          </cell>
          <cell r="K745">
            <v>280</v>
          </cell>
        </row>
        <row r="746">
          <cell r="A746" t="str">
            <v>347мк</v>
          </cell>
          <cell r="B746" t="str">
            <v>Микоплазма (Mycoplasma pneumoniae), определение ДНК в мокроте (Mycoplasma pneumoniae, DNA, Sputum)*</v>
          </cell>
          <cell r="C746">
            <v>0</v>
          </cell>
          <cell r="D746" t="str">
            <v>Мокрота</v>
          </cell>
          <cell r="E746" t="str">
            <v>Кач</v>
          </cell>
          <cell r="F746" t="str">
            <v>до 5</v>
          </cell>
          <cell r="G746">
            <v>680</v>
          </cell>
          <cell r="H746">
            <v>400</v>
          </cell>
          <cell r="K746">
            <v>600</v>
          </cell>
        </row>
        <row r="747">
          <cell r="A747" t="str">
            <v>347пл</v>
          </cell>
          <cell r="B747" t="str">
            <v>Микоплазма (Mycoplasma pneumoniae), определение ДНК в плазме крови (Mycoplasma pneumoniae, DNA, Plasma)*</v>
          </cell>
          <cell r="C747">
            <v>0</v>
          </cell>
          <cell r="D747" t="str">
            <v>Плазма крови</v>
          </cell>
          <cell r="E747" t="str">
            <v>Кач</v>
          </cell>
          <cell r="F747" t="str">
            <v>до 5</v>
          </cell>
          <cell r="G747">
            <v>455</v>
          </cell>
          <cell r="H747">
            <v>265</v>
          </cell>
          <cell r="K747">
            <v>400</v>
          </cell>
        </row>
        <row r="748">
          <cell r="A748" t="str">
            <v>347рот</v>
          </cell>
          <cell r="B748" t="str">
            <v>Микоплазма (Mycoplasma pneumoniae), определение ДНК в соскобе эпителиальных клеток ротоглотки (Mycoplasma pneumoniae, DNA, Scrape of Faucial Epithelial Cells)*</v>
          </cell>
          <cell r="C748">
            <v>0</v>
          </cell>
          <cell r="D748" t="str">
            <v>Соскоб</v>
          </cell>
          <cell r="E748" t="str">
            <v>Кач</v>
          </cell>
          <cell r="F748" t="str">
            <v>до 5</v>
          </cell>
          <cell r="G748">
            <v>420</v>
          </cell>
          <cell r="H748">
            <v>217</v>
          </cell>
          <cell r="K748">
            <v>380</v>
          </cell>
        </row>
        <row r="749">
          <cell r="A749" t="str">
            <v>347слн</v>
          </cell>
          <cell r="B749" t="str">
            <v>Микоплазма (Mycoplasma pneumoniae), определение ДНК в слюне (Mycoplasma pneumoniae, DNA, Saliva)*</v>
          </cell>
          <cell r="C749">
            <v>0</v>
          </cell>
          <cell r="D749" t="str">
            <v>Слюна</v>
          </cell>
          <cell r="E749" t="str">
            <v>Кач</v>
          </cell>
          <cell r="F749" t="str">
            <v>до 5</v>
          </cell>
          <cell r="G749">
            <v>420</v>
          </cell>
          <cell r="H749">
            <v>217</v>
          </cell>
          <cell r="K749">
            <v>380</v>
          </cell>
        </row>
        <row r="750">
          <cell r="A750" t="str">
            <v>179/80</v>
          </cell>
          <cell r="B750" t="str">
            <v>Антитела классов IgМ и IgG к Mycoplasma hominis (Аnti-Mycoplasma hominis IgМ, IgG)</v>
          </cell>
          <cell r="C750">
            <v>0</v>
          </cell>
          <cell r="D750" t="str">
            <v>Сыворотка крови</v>
          </cell>
          <cell r="E750" t="str">
            <v>КАЧ+КП</v>
          </cell>
          <cell r="F750" t="str">
            <v>до 6</v>
          </cell>
          <cell r="G750">
            <v>995</v>
          </cell>
          <cell r="H750">
            <v>590</v>
          </cell>
          <cell r="K750">
            <v>900</v>
          </cell>
        </row>
        <row r="751">
          <cell r="A751">
            <v>179</v>
          </cell>
          <cell r="B751" t="str">
            <v>Антитела класса IgМ к Mycoplasma hominis (Аnti-Mycoplasma hominis IgМ)</v>
          </cell>
          <cell r="C751">
            <v>0</v>
          </cell>
          <cell r="D751" t="str">
            <v>Сыворотка крови</v>
          </cell>
          <cell r="E751" t="str">
            <v>Кач</v>
          </cell>
          <cell r="F751" t="str">
            <v>до 6</v>
          </cell>
          <cell r="G751">
            <v>495</v>
          </cell>
          <cell r="H751">
            <v>160</v>
          </cell>
          <cell r="K751">
            <v>450</v>
          </cell>
        </row>
        <row r="752">
          <cell r="A752">
            <v>180</v>
          </cell>
          <cell r="B752" t="str">
            <v>Антитела класса IgG к Mycoplasma hominis (Аnti-Mycoplasma hominis IgG)</v>
          </cell>
          <cell r="C752">
            <v>0</v>
          </cell>
          <cell r="D752" t="str">
            <v>Сыворотка крови</v>
          </cell>
          <cell r="E752" t="str">
            <v>КАЧ+КП</v>
          </cell>
          <cell r="F752" t="str">
            <v>до 6</v>
          </cell>
          <cell r="G752">
            <v>495</v>
          </cell>
          <cell r="H752">
            <v>204</v>
          </cell>
          <cell r="K752">
            <v>450</v>
          </cell>
        </row>
        <row r="753">
          <cell r="A753">
            <v>260</v>
          </cell>
          <cell r="B753" t="str">
            <v>Антитела класса IgA к Mycoplasma hominis (Аnti-Mycoplasma hominis IgA)</v>
          </cell>
          <cell r="C753">
            <v>0</v>
          </cell>
          <cell r="D753" t="str">
            <v>Сыворотка крови</v>
          </cell>
          <cell r="E753" t="str">
            <v>КАЧ+КП</v>
          </cell>
          <cell r="F753" t="str">
            <v>до 7</v>
          </cell>
          <cell r="G753">
            <v>710</v>
          </cell>
          <cell r="H753">
            <v>144</v>
          </cell>
          <cell r="K753">
            <v>640</v>
          </cell>
        </row>
        <row r="754">
          <cell r="A754" t="str">
            <v>181/82</v>
          </cell>
          <cell r="B754" t="str">
            <v>Aнтитела классов IgM и IgG к Mycoplasma pneumoniae (Anti-Mycoplasma pneumoniae IgM, IgG)</v>
          </cell>
          <cell r="C754">
            <v>0</v>
          </cell>
          <cell r="D754" t="str">
            <v>Сыворотка крови</v>
          </cell>
          <cell r="E754" t="str">
            <v>КАЧ+КП</v>
          </cell>
          <cell r="F754" t="str">
            <v>до 6</v>
          </cell>
          <cell r="G754">
            <v>1185</v>
          </cell>
          <cell r="H754">
            <v>273</v>
          </cell>
          <cell r="K754">
            <v>1050</v>
          </cell>
        </row>
        <row r="755">
          <cell r="A755">
            <v>181</v>
          </cell>
          <cell r="B755" t="str">
            <v>Aнтитела класса IgM к Mycoplasma pneumoniae (Anti-Mycoplasma pneumoniae IgM)</v>
          </cell>
          <cell r="C755">
            <v>0</v>
          </cell>
          <cell r="D755" t="str">
            <v>Сыворотка крови</v>
          </cell>
          <cell r="E755" t="str">
            <v>Кач</v>
          </cell>
          <cell r="F755" t="str">
            <v>до 6</v>
          </cell>
          <cell r="G755">
            <v>595</v>
          </cell>
          <cell r="H755">
            <v>148</v>
          </cell>
          <cell r="K755">
            <v>530</v>
          </cell>
        </row>
        <row r="756">
          <cell r="A756">
            <v>182</v>
          </cell>
          <cell r="B756" t="str">
            <v>Aнтитела класса IgG к Mycoplasma pneumoniae (Anti-Mycoplasma pneumoniae IgG)</v>
          </cell>
          <cell r="C756">
            <v>0</v>
          </cell>
          <cell r="D756" t="str">
            <v>Сыворотка крови</v>
          </cell>
          <cell r="E756" t="str">
            <v>КАЧ+КП</v>
          </cell>
          <cell r="F756" t="str">
            <v>до 6</v>
          </cell>
          <cell r="G756">
            <v>595</v>
          </cell>
          <cell r="H756">
            <v>157</v>
          </cell>
          <cell r="K756">
            <v>530</v>
          </cell>
        </row>
        <row r="757">
          <cell r="A757">
            <v>1367</v>
          </cell>
          <cell r="B757" t="str">
            <v>Антитела класса IgА к Mycoplasma pneumoniae (Anti-Mycoplasma pneumoniae IgA)</v>
          </cell>
          <cell r="C757">
            <v>0</v>
          </cell>
          <cell r="D757" t="str">
            <v>Сыворотка крови</v>
          </cell>
          <cell r="E757" t="str">
            <v>КАЧ+КП</v>
          </cell>
          <cell r="F757" t="str">
            <v>до 6</v>
          </cell>
          <cell r="G757">
            <v>690</v>
          </cell>
          <cell r="H757">
            <v>198</v>
          </cell>
          <cell r="K757">
            <v>620</v>
          </cell>
        </row>
        <row r="758">
          <cell r="A758" t="str">
            <v>10.44. Микробиоценоз урогенитального тракта (Urogenital Tract Microbiocenosis)</v>
          </cell>
          <cell r="B758">
            <v>0</v>
          </cell>
          <cell r="C758">
            <v>0</v>
          </cell>
          <cell r="D758">
            <v>0</v>
          </cell>
          <cell r="E758">
            <v>0</v>
          </cell>
          <cell r="F758">
            <v>0</v>
          </cell>
          <cell r="G758">
            <v>0</v>
          </cell>
          <cell r="K758">
            <v>0</v>
          </cell>
        </row>
        <row r="759">
          <cell r="A759">
            <v>0</v>
          </cell>
          <cell r="B759">
            <v>0</v>
          </cell>
          <cell r="C759">
            <v>0</v>
          </cell>
          <cell r="D759">
            <v>0</v>
          </cell>
          <cell r="E759">
            <v>0</v>
          </cell>
          <cell r="F759">
            <v>0</v>
          </cell>
          <cell r="G759">
            <v>0</v>
          </cell>
          <cell r="K759">
            <v>0</v>
          </cell>
        </row>
        <row r="760">
          <cell r="A760" t="str">
            <v>345УРО</v>
          </cell>
          <cell r="B760" t="str">
            <v>Лактобактерии, определение ДНК в соскобе эпителиальных клеток урогенитального тракта (Lactobаcillus spp., DNA, Scrape of Urogenital Epithelial Cells)*</v>
          </cell>
          <cell r="C760">
            <v>0</v>
          </cell>
          <cell r="D760" t="str">
            <v>Соскоб</v>
          </cell>
          <cell r="E760" t="str">
            <v>Кол</v>
          </cell>
          <cell r="F760" t="str">
            <v>до 3</v>
          </cell>
          <cell r="G760">
            <v>275</v>
          </cell>
          <cell r="H760">
            <v>228</v>
          </cell>
          <cell r="K760">
            <v>250</v>
          </cell>
        </row>
        <row r="761">
          <cell r="A761" t="str">
            <v>396УРО</v>
          </cell>
          <cell r="B761" t="str">
            <v>Бактероиды, определение ДНК в соскобе эпителиальных клеток урогенитального тракта (Bacteroides spp., DNA, Scrape of Urogenital Epithelial Cells)*</v>
          </cell>
          <cell r="C761">
            <v>0</v>
          </cell>
          <cell r="D761" t="str">
            <v>Соскоб</v>
          </cell>
          <cell r="E761" t="str">
            <v>Кач</v>
          </cell>
          <cell r="F761" t="str">
            <v>до 3</v>
          </cell>
          <cell r="G761">
            <v>270</v>
          </cell>
          <cell r="H761">
            <v>255</v>
          </cell>
          <cell r="K761">
            <v>280</v>
          </cell>
        </row>
        <row r="762">
          <cell r="A762" t="str">
            <v>397УРО</v>
          </cell>
          <cell r="B762" t="str">
            <v>Мобилункус, определение ДНК в соскобе эпителиальных клеток урогенитального тракта (Mobiluncus curtisii, DNA, Scrape of Urogenital Epithelial Cells)</v>
          </cell>
          <cell r="C762">
            <v>0</v>
          </cell>
          <cell r="D762" t="str">
            <v>Соскоб</v>
          </cell>
          <cell r="E762" t="str">
            <v>Кач</v>
          </cell>
          <cell r="F762" t="str">
            <v>до 3</v>
          </cell>
          <cell r="G762">
            <v>275</v>
          </cell>
          <cell r="H762">
            <v>178</v>
          </cell>
          <cell r="K762">
            <v>250</v>
          </cell>
        </row>
        <row r="763">
          <cell r="A763">
            <v>380</v>
          </cell>
          <cell r="B763" t="str">
            <v>Скрининг микрофлоры урогенитального тракта. Фемофлор Скрин. (UROGENITAL TRACT MICROBIOCENOSIS, Screening ( PCR Panel Femoflor Screen))</v>
          </cell>
          <cell r="C763">
            <v>0</v>
          </cell>
          <cell r="D763" t="str">
            <v>Соскоб</v>
          </cell>
          <cell r="E763" t="str">
            <v>Кач., Кол.</v>
          </cell>
          <cell r="F763" t="str">
            <v>до 6</v>
          </cell>
          <cell r="G763">
            <v>1905</v>
          </cell>
          <cell r="H763">
            <v>1210</v>
          </cell>
          <cell r="K763">
            <v>1700</v>
          </cell>
        </row>
        <row r="764">
          <cell r="A764" t="str">
            <v>383СПБ</v>
          </cell>
          <cell r="B764" t="str">
            <v>Выявление возбудителей ИППП (7 + КВМ), соскоб эпителиальных клеток урогенитального тракта (Identification of Sexually Transmitted Infections (STI) Pathogens, Scrape of Urogenital Epithelial Cells)*</v>
          </cell>
          <cell r="C764">
            <v>0</v>
          </cell>
          <cell r="D764" t="str">
            <v>Соскоб</v>
          </cell>
          <cell r="E764" t="str">
            <v>Кач</v>
          </cell>
          <cell r="F764" t="str">
            <v>до 3</v>
          </cell>
          <cell r="G764">
            <v>1720</v>
          </cell>
          <cell r="H764">
            <v>943</v>
          </cell>
          <cell r="K764">
            <v>1550</v>
          </cell>
        </row>
        <row r="765">
          <cell r="A765">
            <v>386</v>
          </cell>
          <cell r="B765" t="str">
            <v>Исследование биоценоза урогенитального тракта. Фемофлор 8. (UROGENITAL TRACT MICROBIOCENOSIS (PCR Panel Femoflor 8))</v>
          </cell>
          <cell r="C765">
            <v>0</v>
          </cell>
          <cell r="D765" t="str">
            <v>Соскоб</v>
          </cell>
          <cell r="E765" t="str">
            <v>Кач., Кол.</v>
          </cell>
          <cell r="F765" t="str">
            <v>до 6</v>
          </cell>
          <cell r="G765">
            <v>1530</v>
          </cell>
          <cell r="H765">
            <v>1016</v>
          </cell>
          <cell r="K765">
            <v>1320</v>
          </cell>
        </row>
        <row r="766">
          <cell r="A766">
            <v>372</v>
          </cell>
          <cell r="B766" t="str">
            <v>Исследование биоценоза урогенитального тракта. Фемофлор 16. (UROGENITAL TRACT MICROBIOCENOSIS (PCR Panel Femoflor 16))</v>
          </cell>
          <cell r="C766">
            <v>0</v>
          </cell>
          <cell r="D766" t="str">
            <v>Соскоб</v>
          </cell>
          <cell r="E766" t="str">
            <v>Кач., Кол.</v>
          </cell>
          <cell r="F766" t="str">
            <v>до 6</v>
          </cell>
          <cell r="G766">
            <v>2025</v>
          </cell>
          <cell r="H766">
            <v>1721</v>
          </cell>
          <cell r="K766">
            <v>2200</v>
          </cell>
        </row>
        <row r="767">
          <cell r="A767">
            <v>3020</v>
          </cell>
          <cell r="B767" t="str">
            <v>ИНБИОФЛОР − комплексное исследование микрофлоры урогенитального тракта (INBIOFLOR − Comprehensive Study of Microflora Composition of Urogenital Tract (UGT))</v>
          </cell>
          <cell r="C767">
            <v>0</v>
          </cell>
          <cell r="D767" t="str">
            <v>Соскоб</v>
          </cell>
          <cell r="E767" t="str">
            <v>Кач., Полукол.</v>
          </cell>
          <cell r="F767" t="str">
            <v>до 4</v>
          </cell>
          <cell r="G767">
            <v>3655</v>
          </cell>
          <cell r="H767">
            <v>2565</v>
          </cell>
          <cell r="K767">
            <v>3300</v>
          </cell>
        </row>
        <row r="768">
          <cell r="A768">
            <v>3025</v>
          </cell>
          <cell r="B768" t="str">
            <v>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 )</v>
          </cell>
          <cell r="C768">
            <v>0</v>
          </cell>
          <cell r="D768" t="str">
            <v>Соскоб</v>
          </cell>
          <cell r="E768" t="str">
            <v>Кач</v>
          </cell>
          <cell r="F768" t="str">
            <v>до 4</v>
          </cell>
          <cell r="G768">
            <v>1505</v>
          </cell>
          <cell r="H768">
            <v>900</v>
          </cell>
          <cell r="K768">
            <v>1400</v>
          </cell>
        </row>
        <row r="769">
          <cell r="A769">
            <v>3022</v>
          </cell>
          <cell r="B769" t="str">
            <v>Бактериальный вагиноз  (Bacterial Vaginosis, BV)</v>
          </cell>
          <cell r="C769">
            <v>0</v>
          </cell>
          <cell r="D769" t="str">
            <v>Соскоб</v>
          </cell>
          <cell r="E769" t="str">
            <v>Кол</v>
          </cell>
          <cell r="F769" t="str">
            <v>до 4</v>
          </cell>
          <cell r="G769">
            <v>1675</v>
          </cell>
          <cell r="H769">
            <v>840</v>
          </cell>
          <cell r="K769">
            <v>1500</v>
          </cell>
        </row>
        <row r="770">
          <cell r="A770">
            <v>3026</v>
          </cell>
          <cell r="B770" t="str">
            <v>ИНБИОФЛОР − условно-патогенные микоплазмы человека (урогенитальный скрининг)  (INBIOFLOR − Mycoplasma, Urogenital Screening)</v>
          </cell>
          <cell r="C770">
            <v>0</v>
          </cell>
          <cell r="D770" t="str">
            <v>Соскоб</v>
          </cell>
          <cell r="E770" t="str">
            <v>ПКол</v>
          </cell>
          <cell r="F770" t="str">
            <v>до 4</v>
          </cell>
          <cell r="G770">
            <v>505</v>
          </cell>
          <cell r="H770">
            <v>300</v>
          </cell>
          <cell r="K770">
            <v>450</v>
          </cell>
        </row>
        <row r="771">
          <cell r="A771">
            <v>3021</v>
          </cell>
          <cell r="B771" t="str">
            <v>Кандидоз, скрининг и типирование (Candidiasis, Screening and Typing)</v>
          </cell>
          <cell r="C771">
            <v>0</v>
          </cell>
          <cell r="D771" t="str">
            <v>Соскоб</v>
          </cell>
          <cell r="E771" t="str">
            <v>ПКол</v>
          </cell>
          <cell r="F771" t="str">
            <v>до 4</v>
          </cell>
          <cell r="G771">
            <v>955</v>
          </cell>
          <cell r="H771">
            <v>650</v>
          </cell>
          <cell r="K771">
            <v>859.5</v>
          </cell>
        </row>
        <row r="772">
          <cell r="A772">
            <v>3023</v>
          </cell>
          <cell r="B772" t="str">
            <v>Кандидоз, скрининг (Candidiasis, Screening )</v>
          </cell>
          <cell r="C772">
            <v>0</v>
          </cell>
          <cell r="D772" t="str">
            <v>Соскоб</v>
          </cell>
          <cell r="E772" t="str">
            <v>ПКол</v>
          </cell>
          <cell r="F772" t="str">
            <v>до 4</v>
          </cell>
          <cell r="G772">
            <v>375</v>
          </cell>
          <cell r="H772">
            <v>245</v>
          </cell>
          <cell r="K772">
            <v>340</v>
          </cell>
        </row>
        <row r="773">
          <cell r="A773">
            <v>3024</v>
          </cell>
          <cell r="B773" t="str">
            <v>Кандидоз, типирование (Candidiasis, Typing)</v>
          </cell>
          <cell r="C773">
            <v>0</v>
          </cell>
          <cell r="D773" t="str">
            <v>Соскоб</v>
          </cell>
          <cell r="E773" t="str">
            <v>ПКол</v>
          </cell>
          <cell r="F773" t="str">
            <v>до 4</v>
          </cell>
          <cell r="G773">
            <v>690</v>
          </cell>
          <cell r="H773">
            <v>420</v>
          </cell>
          <cell r="K773">
            <v>620</v>
          </cell>
        </row>
        <row r="774">
          <cell r="A774">
            <v>3027</v>
          </cell>
          <cell r="B774" t="str">
            <v>Условно-патогенные микоплазмы, мониторинг эффективности лечения (Ureaplasma urеalyticum) (Ureaplasma urеalyticum, Effectiveness Monitoring of Treatments)</v>
          </cell>
          <cell r="C774">
            <v>0</v>
          </cell>
          <cell r="D774" t="str">
            <v>Соскоб</v>
          </cell>
          <cell r="E774" t="str">
            <v>ПКол</v>
          </cell>
          <cell r="F774" t="str">
            <v>до 4</v>
          </cell>
          <cell r="G774">
            <v>375</v>
          </cell>
          <cell r="H774">
            <v>230</v>
          </cell>
          <cell r="K774">
            <v>340</v>
          </cell>
        </row>
        <row r="775">
          <cell r="A775">
            <v>3028</v>
          </cell>
          <cell r="B775" t="str">
            <v>Условно-патогенные микоплазмы, мониторинг эффективности лечения (Ureaplasma parvum) (Ureaplasma parvum, Effectiveness Monitoring of Treatments)</v>
          </cell>
          <cell r="C775">
            <v>0</v>
          </cell>
          <cell r="D775" t="str">
            <v>Соскоб</v>
          </cell>
          <cell r="E775" t="str">
            <v>ПКол</v>
          </cell>
          <cell r="F775" t="str">
            <v>до 4</v>
          </cell>
          <cell r="G775">
            <v>375</v>
          </cell>
          <cell r="H775">
            <v>230</v>
          </cell>
          <cell r="K775">
            <v>340</v>
          </cell>
        </row>
        <row r="776">
          <cell r="A776">
            <v>3029</v>
          </cell>
          <cell r="B776" t="str">
            <v>Условно-патогенные микоплазмы, мониторинг эффективности лечения (Mycoplasma hominis) (Mycoplasma hominis, Effectiveness Monitoring of Treatments)</v>
          </cell>
          <cell r="C776">
            <v>0</v>
          </cell>
          <cell r="D776" t="str">
            <v>Соскоб</v>
          </cell>
          <cell r="E776" t="str">
            <v>ПКол</v>
          </cell>
          <cell r="F776" t="str">
            <v>до 4</v>
          </cell>
          <cell r="G776">
            <v>375</v>
          </cell>
          <cell r="H776">
            <v>230</v>
          </cell>
          <cell r="K776">
            <v>340</v>
          </cell>
        </row>
        <row r="777">
          <cell r="A777" t="str">
            <v>3150УРО</v>
          </cell>
          <cell r="B777" t="str">
            <v>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v>
          </cell>
          <cell r="C777">
            <v>0</v>
          </cell>
          <cell r="D777" t="str">
            <v>Соскоб</v>
          </cell>
          <cell r="E777" t="str">
            <v>ПКол</v>
          </cell>
          <cell r="F777" t="str">
            <v>до 6</v>
          </cell>
          <cell r="G777">
            <v>2920</v>
          </cell>
          <cell r="H777">
            <v>1850</v>
          </cell>
          <cell r="K777">
            <v>2650</v>
          </cell>
        </row>
        <row r="778">
          <cell r="A778" t="str">
            <v>3250УРО</v>
          </cell>
          <cell r="B778" t="str">
            <v>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v>
          </cell>
          <cell r="C778">
            <v>0</v>
          </cell>
          <cell r="D778" t="str">
            <v>Соскоб</v>
          </cell>
          <cell r="E778" t="str">
            <v>ПКол</v>
          </cell>
          <cell r="F778" t="str">
            <v>до 6</v>
          </cell>
          <cell r="G778">
            <v>2050</v>
          </cell>
          <cell r="H778">
            <v>1500</v>
          </cell>
          <cell r="K778">
            <v>1900</v>
          </cell>
        </row>
        <row r="779">
          <cell r="A779">
            <v>3152</v>
          </cell>
          <cell r="B779" t="str">
            <v>Андрофлор, исследование микрофлоры урогенитального тракта мужчин в эякуляте</v>
          </cell>
          <cell r="C779">
            <v>0</v>
          </cell>
          <cell r="D779" t="str">
            <v>Эякулят</v>
          </cell>
          <cell r="E779" t="str">
            <v>Кол</v>
          </cell>
          <cell r="F779" t="str">
            <v>до 7</v>
          </cell>
          <cell r="G779">
            <v>2720</v>
          </cell>
          <cell r="H779">
            <v>2176</v>
          </cell>
          <cell r="K779">
            <v>2500</v>
          </cell>
        </row>
        <row r="780">
          <cell r="A780">
            <v>3153</v>
          </cell>
          <cell r="B780" t="str">
            <v>Андрофлор, исследование микрофлоры урогенитального тракта мужчин в секрете предстательной железы</v>
          </cell>
          <cell r="C780">
            <v>0</v>
          </cell>
          <cell r="D780" t="str">
            <v>Секрет простаты</v>
          </cell>
          <cell r="E780" t="str">
            <v>Кол</v>
          </cell>
          <cell r="F780" t="str">
            <v>до 7</v>
          </cell>
          <cell r="G780">
            <v>2720</v>
          </cell>
          <cell r="H780">
            <v>2176</v>
          </cell>
          <cell r="K780">
            <v>2500</v>
          </cell>
        </row>
        <row r="781">
          <cell r="A781">
            <v>3252</v>
          </cell>
          <cell r="B781" t="str">
            <v>Андрофлор Скрин, исследование микрофлоры урогенитального тракта мужчин в эякуляте</v>
          </cell>
          <cell r="C781">
            <v>0</v>
          </cell>
          <cell r="D781" t="str">
            <v>Эякулят</v>
          </cell>
          <cell r="E781" t="str">
            <v>Кол</v>
          </cell>
          <cell r="F781" t="str">
            <v>до 7</v>
          </cell>
          <cell r="G781">
            <v>2720</v>
          </cell>
          <cell r="H781">
            <v>2176</v>
          </cell>
          <cell r="K781">
            <v>2500</v>
          </cell>
        </row>
        <row r="782">
          <cell r="A782">
            <v>3253</v>
          </cell>
          <cell r="B782" t="str">
            <v>Андрофлор Скрин, исследование микрофлоры урогенитального тракта мужчин в секрете предстательной железы</v>
          </cell>
          <cell r="C782">
            <v>0</v>
          </cell>
          <cell r="D782" t="str">
            <v>Секрет простаты</v>
          </cell>
          <cell r="E782" t="str">
            <v>Кол</v>
          </cell>
          <cell r="F782" t="str">
            <v>до 7</v>
          </cell>
          <cell r="G782">
            <v>1990</v>
          </cell>
          <cell r="H782">
            <v>1592</v>
          </cell>
          <cell r="K782">
            <v>1800</v>
          </cell>
        </row>
        <row r="783">
          <cell r="A783">
            <v>3032</v>
          </cell>
          <cell r="B783" t="str">
            <v>ИНБИОФЛОР-ЭКСПЕРТ. Расширенное исследование микрофлоры урогенитального тракта.</v>
          </cell>
          <cell r="C783">
            <v>0</v>
          </cell>
          <cell r="D783" t="str">
            <v>Соскоб</v>
          </cell>
          <cell r="E783" t="str">
            <v>ПКол+Кач</v>
          </cell>
          <cell r="F783" t="str">
            <v>до 4</v>
          </cell>
          <cell r="G783">
            <v>1850</v>
          </cell>
          <cell r="H783">
            <v>1816</v>
          </cell>
          <cell r="K783">
            <v>2000</v>
          </cell>
        </row>
        <row r="784">
          <cell r="A784">
            <v>3033</v>
          </cell>
          <cell r="B784" t="str">
            <v>Инбиофлор Скрин. Скрининговое исследование микрофлоры урогенитального тракта</v>
          </cell>
          <cell r="C784">
            <v>0</v>
          </cell>
          <cell r="D784" t="str">
            <v>Соскоб</v>
          </cell>
          <cell r="E784" t="str">
            <v>ПКол+Кач</v>
          </cell>
          <cell r="F784" t="str">
            <v>до 4</v>
          </cell>
          <cell r="G784">
            <v>1620</v>
          </cell>
          <cell r="H784">
            <v>1400</v>
          </cell>
          <cell r="K784">
            <v>1500</v>
          </cell>
        </row>
        <row r="785">
          <cell r="A785">
            <v>3034</v>
          </cell>
          <cell r="B785" t="str">
            <v>Инбиофлор Макси</v>
          </cell>
          <cell r="C785">
            <v>0</v>
          </cell>
          <cell r="D785" t="str">
            <v>Соскоб</v>
          </cell>
          <cell r="E785" t="str">
            <v>Кол</v>
          </cell>
          <cell r="F785" t="str">
            <v>до 4</v>
          </cell>
          <cell r="G785">
            <v>3930</v>
          </cell>
          <cell r="H785">
            <v>3608</v>
          </cell>
          <cell r="K785">
            <v>4000</v>
          </cell>
        </row>
        <row r="786">
          <cell r="A786">
            <v>3036</v>
          </cell>
          <cell r="B786" t="str">
            <v>Биофлор</v>
          </cell>
          <cell r="C786">
            <v>0</v>
          </cell>
          <cell r="D786" t="str">
            <v>Соскоб</v>
          </cell>
          <cell r="E786" t="str">
            <v>Кол</v>
          </cell>
          <cell r="F786" t="str">
            <v>до 4</v>
          </cell>
          <cell r="G786">
            <v>1435</v>
          </cell>
          <cell r="H786">
            <v>992</v>
          </cell>
          <cell r="K786">
            <v>1300</v>
          </cell>
        </row>
        <row r="787">
          <cell r="A787" t="str">
            <v>10.45. Мобилункус (Mobiluncus curtisii, M. mulieris)</v>
          </cell>
          <cell r="B787">
            <v>0</v>
          </cell>
          <cell r="C787">
            <v>0</v>
          </cell>
          <cell r="D787">
            <v>0</v>
          </cell>
          <cell r="E787">
            <v>0</v>
          </cell>
          <cell r="F787">
            <v>0</v>
          </cell>
          <cell r="G787">
            <v>0</v>
          </cell>
          <cell r="K787">
            <v>0</v>
          </cell>
        </row>
        <row r="788">
          <cell r="A788">
            <v>0</v>
          </cell>
          <cell r="B788">
            <v>0</v>
          </cell>
          <cell r="C788">
            <v>0</v>
          </cell>
          <cell r="D788">
            <v>0</v>
          </cell>
          <cell r="E788">
            <v>0</v>
          </cell>
          <cell r="F788">
            <v>0</v>
          </cell>
          <cell r="G788">
            <v>0</v>
          </cell>
          <cell r="K788">
            <v>0</v>
          </cell>
        </row>
        <row r="789">
          <cell r="A789" t="str">
            <v>397УРО</v>
          </cell>
          <cell r="B789" t="str">
            <v>Мобилункус, определение ДНК в соскобе эпителиальных клеток урогенитального тракта (Mobiluncus curtisii, DNA, Scrape of Urogenital Epithelial Cells)</v>
          </cell>
          <cell r="C789">
            <v>0</v>
          </cell>
          <cell r="D789" t="str">
            <v>Соскоб</v>
          </cell>
          <cell r="E789" t="str">
            <v>Кач</v>
          </cell>
          <cell r="F789" t="str">
            <v>до 3</v>
          </cell>
          <cell r="G789">
            <v>275</v>
          </cell>
          <cell r="H789">
            <v>178</v>
          </cell>
          <cell r="K789">
            <v>250</v>
          </cell>
        </row>
        <row r="790">
          <cell r="A790" t="str">
            <v>10.46. Описторхоз (кошачья двуустка, Opisthorchis felineus)</v>
          </cell>
          <cell r="B790">
            <v>0</v>
          </cell>
          <cell r="C790">
            <v>0</v>
          </cell>
          <cell r="D790">
            <v>0</v>
          </cell>
          <cell r="E790">
            <v>0</v>
          </cell>
          <cell r="F790">
            <v>0</v>
          </cell>
          <cell r="G790">
            <v>0</v>
          </cell>
          <cell r="K790">
            <v>0</v>
          </cell>
        </row>
        <row r="791">
          <cell r="A791" t="str">
            <v>КП - коэффициент позитивности</v>
          </cell>
          <cell r="B791">
            <v>0</v>
          </cell>
          <cell r="C791">
            <v>0</v>
          </cell>
          <cell r="D791">
            <v>0</v>
          </cell>
          <cell r="E791">
            <v>0</v>
          </cell>
          <cell r="F791">
            <v>0</v>
          </cell>
          <cell r="G791">
            <v>0</v>
          </cell>
          <cell r="K791">
            <v>0</v>
          </cell>
        </row>
        <row r="792">
          <cell r="A792">
            <v>230</v>
          </cell>
          <cell r="B792" t="str">
            <v>Антитела класса IgG к антигенам описторхиса (Anti-Opisthorchis felineus IgG)</v>
          </cell>
          <cell r="C792">
            <v>0</v>
          </cell>
          <cell r="D792" t="str">
            <v>Сыворотка крови</v>
          </cell>
          <cell r="E792" t="str">
            <v>КАЧ+КП</v>
          </cell>
          <cell r="F792" t="str">
            <v>до 4</v>
          </cell>
          <cell r="G792">
            <v>920</v>
          </cell>
          <cell r="H792">
            <v>94</v>
          </cell>
          <cell r="K792">
            <v>830</v>
          </cell>
        </row>
        <row r="793">
          <cell r="A793" t="str">
            <v>10.47. Острые кишечные инфекции (Acute Intestinal Infections)</v>
          </cell>
          <cell r="B793">
            <v>0</v>
          </cell>
          <cell r="C793">
            <v>0</v>
          </cell>
          <cell r="D793">
            <v>0</v>
          </cell>
          <cell r="E793">
            <v>0</v>
          </cell>
          <cell r="F793">
            <v>0</v>
          </cell>
          <cell r="G793">
            <v>0</v>
          </cell>
          <cell r="K793">
            <v>0</v>
          </cell>
        </row>
        <row r="794">
          <cell r="A794">
            <v>0</v>
          </cell>
          <cell r="B794">
            <v>0</v>
          </cell>
          <cell r="C794">
            <v>0</v>
          </cell>
          <cell r="D794">
            <v>0</v>
          </cell>
          <cell r="E794">
            <v>0</v>
          </cell>
          <cell r="F794">
            <v>0</v>
          </cell>
          <cell r="G794">
            <v>0</v>
          </cell>
          <cell r="K794">
            <v>0</v>
          </cell>
        </row>
        <row r="795">
          <cell r="A795" t="str">
            <v>33111КАЛ</v>
          </cell>
          <cell r="B795" t="str">
            <v>Энтеровирусы, определение РНК в кале (Enterovirus, RNA, Fecal)</v>
          </cell>
          <cell r="C795">
            <v>0</v>
          </cell>
          <cell r="D795" t="str">
            <v>Кал</v>
          </cell>
          <cell r="E795" t="str">
            <v>Кач</v>
          </cell>
          <cell r="F795" t="str">
            <v>до 4</v>
          </cell>
          <cell r="G795">
            <v>530</v>
          </cell>
          <cell r="H795">
            <v>429</v>
          </cell>
          <cell r="K795">
            <v>500</v>
          </cell>
        </row>
        <row r="796">
          <cell r="A796" t="str">
            <v>33121КАЛ</v>
          </cell>
          <cell r="B796" t="str">
            <v>Острые кишечные инфекции, ПЦР-скрининг восьми бактериальных и вирусных возбудителей острых кишечных инфекций в кале (Acute Intestinal Infections, PCR, Fecal)</v>
          </cell>
          <cell r="C796">
            <v>0</v>
          </cell>
          <cell r="D796" t="str">
            <v>Кал</v>
          </cell>
          <cell r="E796" t="str">
            <v>Кач</v>
          </cell>
          <cell r="F796" t="str">
            <v>до 4</v>
          </cell>
          <cell r="G796">
            <v>1620</v>
          </cell>
          <cell r="H796">
            <v>851</v>
          </cell>
          <cell r="K796">
            <v>1500</v>
          </cell>
        </row>
        <row r="797">
          <cell r="A797" t="str">
            <v>33122КАЛ</v>
          </cell>
          <cell r="B797" t="str">
            <v>Острые кишечные инфекции, ПЦР-скрининг трёх вирусных возбудителей, кал (Acute Intestinal Infections, PCR, Fecal)</v>
          </cell>
          <cell r="C797">
            <v>0</v>
          </cell>
          <cell r="D797" t="str">
            <v>Кал</v>
          </cell>
          <cell r="E797" t="str">
            <v>Кач</v>
          </cell>
          <cell r="F797" t="str">
            <v>до 4</v>
          </cell>
          <cell r="G797">
            <v>1270</v>
          </cell>
          <cell r="H797">
            <v>810</v>
          </cell>
          <cell r="K797">
            <v>1200</v>
          </cell>
        </row>
        <row r="798">
          <cell r="A798" t="str">
            <v>496NOR</v>
          </cell>
          <cell r="B798" t="str">
            <v>НОРОВИРУС (Norwalk virus) - диарейный синдром, выявление норовируса геногрупп I и II в кале, иммунохроматография (Norwalk virus GI , GII, One step rapid immunосhromotographic assay, antigen, stool)</v>
          </cell>
          <cell r="C798">
            <v>0</v>
          </cell>
          <cell r="D798" t="str">
            <v>Кал</v>
          </cell>
          <cell r="E798" t="str">
            <v>Кач</v>
          </cell>
          <cell r="F798" t="str">
            <v>до 3</v>
          </cell>
          <cell r="G798">
            <v>1980</v>
          </cell>
          <cell r="H798">
            <v>1328</v>
          </cell>
          <cell r="K798">
            <v>1800</v>
          </cell>
        </row>
        <row r="799">
          <cell r="A799" t="str">
            <v>10.49. Парвовирус В19 (Parvovirus B19)</v>
          </cell>
          <cell r="B799">
            <v>0</v>
          </cell>
          <cell r="C799">
            <v>0</v>
          </cell>
          <cell r="D799">
            <v>0</v>
          </cell>
          <cell r="E799">
            <v>0</v>
          </cell>
          <cell r="F799">
            <v>0</v>
          </cell>
          <cell r="G799">
            <v>0</v>
          </cell>
          <cell r="K799">
            <v>0</v>
          </cell>
        </row>
        <row r="800">
          <cell r="A800">
            <v>0</v>
          </cell>
          <cell r="B800">
            <v>0</v>
          </cell>
          <cell r="C800">
            <v>0</v>
          </cell>
          <cell r="D800">
            <v>0</v>
          </cell>
          <cell r="E800">
            <v>0</v>
          </cell>
          <cell r="F800">
            <v>0</v>
          </cell>
          <cell r="G800">
            <v>0</v>
          </cell>
          <cell r="K800">
            <v>0</v>
          </cell>
        </row>
        <row r="801">
          <cell r="A801" t="str">
            <v>3324РОТ</v>
          </cell>
          <cell r="B801" t="str">
            <v>Парвовирус В19, определение ДНК</v>
          </cell>
          <cell r="C801">
            <v>0</v>
          </cell>
          <cell r="D801">
            <v>0</v>
          </cell>
          <cell r="E801" t="str">
            <v>Кач</v>
          </cell>
          <cell r="F801" t="str">
            <v>до 5</v>
          </cell>
          <cell r="G801">
            <v>395</v>
          </cell>
          <cell r="H801">
            <v>300</v>
          </cell>
          <cell r="K801">
            <v>350</v>
          </cell>
        </row>
        <row r="802">
          <cell r="A802" t="str">
            <v>3324СЛН</v>
          </cell>
          <cell r="B802" t="str">
            <v>Парвовирус В19, определение ДНК</v>
          </cell>
          <cell r="C802">
            <v>0</v>
          </cell>
          <cell r="D802">
            <v>0</v>
          </cell>
          <cell r="E802" t="str">
            <v>Кач</v>
          </cell>
          <cell r="F802" t="str">
            <v>до 5</v>
          </cell>
          <cell r="G802">
            <v>395</v>
          </cell>
          <cell r="H802">
            <v>300</v>
          </cell>
          <cell r="K802">
            <v>350</v>
          </cell>
        </row>
        <row r="803">
          <cell r="A803" t="str">
            <v>10.50. Паротит эпидемический (Epidemic Parotitis, Mumps)</v>
          </cell>
          <cell r="B803">
            <v>0</v>
          </cell>
          <cell r="C803">
            <v>0</v>
          </cell>
          <cell r="D803">
            <v>0</v>
          </cell>
          <cell r="E803">
            <v>0</v>
          </cell>
          <cell r="F803">
            <v>0</v>
          </cell>
          <cell r="G803">
            <v>0</v>
          </cell>
          <cell r="K803">
            <v>0</v>
          </cell>
        </row>
        <row r="804">
          <cell r="A804" t="str">
            <v>КП - коэффициент позитивности</v>
          </cell>
          <cell r="B804">
            <v>0</v>
          </cell>
          <cell r="C804">
            <v>0</v>
          </cell>
          <cell r="D804">
            <v>0</v>
          </cell>
          <cell r="E804">
            <v>0</v>
          </cell>
          <cell r="F804">
            <v>0</v>
          </cell>
          <cell r="G804">
            <v>0</v>
          </cell>
          <cell r="K804">
            <v>0</v>
          </cell>
        </row>
        <row r="805">
          <cell r="A805">
            <v>252</v>
          </cell>
          <cell r="B805" t="str">
            <v>Aнтитела класса IgG к вирусу эпидемического паротита (Anti-Mumps IgG)</v>
          </cell>
          <cell r="C805">
            <v>0</v>
          </cell>
          <cell r="D805" t="str">
            <v>Сыворотка крови</v>
          </cell>
          <cell r="E805" t="str">
            <v>КАЧ+КП</v>
          </cell>
          <cell r="F805" t="str">
            <v>до 5</v>
          </cell>
          <cell r="G805">
            <v>825</v>
          </cell>
          <cell r="H805">
            <v>150</v>
          </cell>
          <cell r="K805">
            <v>750</v>
          </cell>
        </row>
        <row r="806">
          <cell r="A806">
            <v>253</v>
          </cell>
          <cell r="B806" t="str">
            <v>Aнтитела класса IgM к вирусу эпидемического паротита (Anti-Mumps IgM)</v>
          </cell>
          <cell r="C806">
            <v>0</v>
          </cell>
          <cell r="D806" t="str">
            <v>Сыворотка крови</v>
          </cell>
          <cell r="E806" t="str">
            <v>Кач</v>
          </cell>
          <cell r="F806" t="str">
            <v>до 7</v>
          </cell>
          <cell r="G806">
            <v>825</v>
          </cell>
          <cell r="H806">
            <v>199</v>
          </cell>
          <cell r="K806">
            <v>750</v>
          </cell>
        </row>
        <row r="807">
          <cell r="A807">
            <v>3349</v>
          </cell>
          <cell r="B807" t="str">
            <v>Скрининговое исследование направленные на выявление методом ПЦР возбудителей кишечных паразитозов (лямблиоза, амебиаза, бластоцистной инвазии, криптоспоридиоза, изоспороза). Прото-скрин</v>
          </cell>
          <cell r="C807">
            <v>0</v>
          </cell>
          <cell r="D807" t="str">
            <v>Кал</v>
          </cell>
          <cell r="E807" t="str">
            <v>Кач</v>
          </cell>
          <cell r="F807" t="str">
            <v>до 12</v>
          </cell>
          <cell r="G807">
            <v>2510</v>
          </cell>
          <cell r="H807">
            <v>1912</v>
          </cell>
          <cell r="K807">
            <v>2300</v>
          </cell>
        </row>
        <row r="808">
          <cell r="A808" t="str">
            <v>10.54. Респираторно-синцитиальная инфекция (респираторно-синцитиальный вирус) (Respiratory Syncytial Virus, RSV)</v>
          </cell>
          <cell r="B808">
            <v>0</v>
          </cell>
          <cell r="C808">
            <v>0</v>
          </cell>
          <cell r="D808">
            <v>0</v>
          </cell>
          <cell r="E808">
            <v>0</v>
          </cell>
          <cell r="F808">
            <v>0</v>
          </cell>
          <cell r="G808">
            <v>0</v>
          </cell>
          <cell r="K808">
            <v>0</v>
          </cell>
        </row>
        <row r="809">
          <cell r="A809">
            <v>0</v>
          </cell>
          <cell r="B809">
            <v>0</v>
          </cell>
          <cell r="C809">
            <v>0</v>
          </cell>
          <cell r="D809">
            <v>0</v>
          </cell>
          <cell r="E809">
            <v>0</v>
          </cell>
          <cell r="F809">
            <v>0</v>
          </cell>
          <cell r="G809">
            <v>0</v>
          </cell>
          <cell r="K809">
            <v>0</v>
          </cell>
        </row>
        <row r="810">
          <cell r="A810">
            <v>248</v>
          </cell>
          <cell r="B810" t="str">
            <v>Aнтитела класса IgG к респираторно-синцитиальному вирусу (Anti-Respiratory Syncytial Virus (RSV) IgG)</v>
          </cell>
          <cell r="C810">
            <v>0</v>
          </cell>
          <cell r="D810" t="str">
            <v>Сыворотка крови</v>
          </cell>
          <cell r="E810" t="str">
            <v>ПКол</v>
          </cell>
          <cell r="F810" t="str">
            <v>до 6</v>
          </cell>
          <cell r="G810">
            <v>825</v>
          </cell>
          <cell r="H810">
            <v>329</v>
          </cell>
          <cell r="K810">
            <v>750</v>
          </cell>
        </row>
        <row r="811">
          <cell r="A811">
            <v>249</v>
          </cell>
          <cell r="B811" t="str">
            <v>Aнтитела класса IgM к респираторно-синцитиальному вирусу (Anti-Respiratory Syncytial Virus (RSV) IgM)</v>
          </cell>
          <cell r="C811">
            <v>0</v>
          </cell>
          <cell r="D811" t="str">
            <v>Сыворотка крови</v>
          </cell>
          <cell r="E811" t="str">
            <v>ПКол</v>
          </cell>
          <cell r="F811" t="str">
            <v>до 6</v>
          </cell>
          <cell r="G811">
            <v>825</v>
          </cell>
          <cell r="H811">
            <v>324</v>
          </cell>
          <cell r="K811">
            <v>750</v>
          </cell>
        </row>
        <row r="812">
          <cell r="A812">
            <v>3318</v>
          </cell>
          <cell r="B812" t="str">
            <v>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v>
          </cell>
          <cell r="C812">
            <v>0</v>
          </cell>
          <cell r="D812" t="str">
            <v>Соскоб</v>
          </cell>
          <cell r="E812" t="str">
            <v>Кач</v>
          </cell>
          <cell r="F812" t="str">
            <v>до 3</v>
          </cell>
          <cell r="G812">
            <v>2425</v>
          </cell>
          <cell r="H812">
            <v>1680</v>
          </cell>
          <cell r="K812">
            <v>2200</v>
          </cell>
        </row>
        <row r="813">
          <cell r="A813" t="str">
            <v>10.55. Риккетсиоз, тиф сыпной (риккетсии) (Typhus, Rickettsia prowazekii)</v>
          </cell>
          <cell r="B813">
            <v>0</v>
          </cell>
          <cell r="C813">
            <v>0</v>
          </cell>
          <cell r="D813">
            <v>0</v>
          </cell>
          <cell r="E813">
            <v>0</v>
          </cell>
          <cell r="F813">
            <v>0</v>
          </cell>
          <cell r="G813">
            <v>0</v>
          </cell>
          <cell r="K813">
            <v>0</v>
          </cell>
        </row>
        <row r="814">
          <cell r="A814">
            <v>0</v>
          </cell>
          <cell r="B814">
            <v>0</v>
          </cell>
          <cell r="C814">
            <v>0</v>
          </cell>
          <cell r="D814">
            <v>0</v>
          </cell>
          <cell r="E814">
            <v>0</v>
          </cell>
          <cell r="F814">
            <v>0</v>
          </cell>
          <cell r="G814">
            <v>0</v>
          </cell>
          <cell r="K814">
            <v>0</v>
          </cell>
        </row>
        <row r="815">
          <cell r="A815">
            <v>283</v>
          </cell>
          <cell r="B815" t="str">
            <v>РПГА с сыпнотифозным диагностикумом риккетсий Провачека (Rickettsia prowazekii, IHA)</v>
          </cell>
          <cell r="C815">
            <v>0</v>
          </cell>
          <cell r="D815" t="str">
            <v>Сыворотка крови</v>
          </cell>
          <cell r="E815" t="str">
            <v>ПКол</v>
          </cell>
          <cell r="F815" t="str">
            <v>до 5</v>
          </cell>
          <cell r="G815">
            <v>505</v>
          </cell>
          <cell r="H815">
            <v>343</v>
          </cell>
          <cell r="K815">
            <v>450</v>
          </cell>
        </row>
        <row r="816">
          <cell r="A816" t="str">
            <v>10.56. Ротавирусная инфекция (ротавирус) (Rotavirus)</v>
          </cell>
          <cell r="B816">
            <v>0</v>
          </cell>
          <cell r="C816">
            <v>0</v>
          </cell>
          <cell r="D816">
            <v>0</v>
          </cell>
          <cell r="E816">
            <v>0</v>
          </cell>
          <cell r="F816">
            <v>0</v>
          </cell>
          <cell r="G816">
            <v>0</v>
          </cell>
          <cell r="K816">
            <v>0</v>
          </cell>
        </row>
        <row r="817">
          <cell r="A817">
            <v>0</v>
          </cell>
          <cell r="B817">
            <v>0</v>
          </cell>
          <cell r="C817">
            <v>0</v>
          </cell>
          <cell r="D817">
            <v>0</v>
          </cell>
          <cell r="E817">
            <v>0</v>
          </cell>
          <cell r="F817">
            <v>0</v>
          </cell>
          <cell r="G817">
            <v>0</v>
          </cell>
          <cell r="K817">
            <v>0</v>
          </cell>
        </row>
        <row r="818">
          <cell r="A818">
            <v>463</v>
          </cell>
          <cell r="B818" t="str">
            <v>Ротавирус (Rotavirus), диарейный синдром, антигенный тест (Rotavirus Direct Detection by Latex Agglutination)</v>
          </cell>
          <cell r="C818">
            <v>0</v>
          </cell>
          <cell r="D818" t="str">
            <v>Кал</v>
          </cell>
          <cell r="E818" t="str">
            <v>Кач</v>
          </cell>
          <cell r="F818" t="str">
            <v>до 3</v>
          </cell>
          <cell r="G818">
            <v>555</v>
          </cell>
          <cell r="H818">
            <v>334</v>
          </cell>
          <cell r="K818">
            <v>499.5</v>
          </cell>
        </row>
        <row r="819">
          <cell r="A819" t="str">
            <v>10.57. Сальмонеллы (тиф брюшной, паратиф, сальмонеллез, Salmonella spp.)</v>
          </cell>
          <cell r="B819">
            <v>0</v>
          </cell>
          <cell r="C819">
            <v>0</v>
          </cell>
          <cell r="D819">
            <v>0</v>
          </cell>
          <cell r="E819">
            <v>0</v>
          </cell>
          <cell r="F819">
            <v>0</v>
          </cell>
          <cell r="G819">
            <v>0</v>
          </cell>
          <cell r="K819">
            <v>0</v>
          </cell>
        </row>
        <row r="820">
          <cell r="A820">
            <v>0</v>
          </cell>
          <cell r="B820">
            <v>0</v>
          </cell>
          <cell r="C820">
            <v>0</v>
          </cell>
          <cell r="D820">
            <v>0</v>
          </cell>
          <cell r="E820">
            <v>0</v>
          </cell>
          <cell r="F820">
            <v>0</v>
          </cell>
          <cell r="G820">
            <v>0</v>
          </cell>
          <cell r="K820">
            <v>0</v>
          </cell>
        </row>
        <row r="821">
          <cell r="A821">
            <v>273</v>
          </cell>
          <cell r="B821" t="str">
            <v>Антитела к Salmonella typhi, РПГА (Salmonella typhi Antibodies, IHA)</v>
          </cell>
          <cell r="C821">
            <v>0</v>
          </cell>
          <cell r="D821" t="str">
            <v>Сыворотка крови</v>
          </cell>
          <cell r="E821" t="str">
            <v>ПКол</v>
          </cell>
          <cell r="F821" t="str">
            <v>до 5</v>
          </cell>
          <cell r="G821">
            <v>645</v>
          </cell>
          <cell r="H821">
            <v>108</v>
          </cell>
          <cell r="K821">
            <v>600</v>
          </cell>
        </row>
        <row r="822">
          <cell r="A822">
            <v>288</v>
          </cell>
          <cell r="B822" t="str">
            <v>РПГА с Salmonella gr.A  (Salmonella gr.A, IHA)</v>
          </cell>
          <cell r="C822">
            <v>0</v>
          </cell>
          <cell r="D822" t="str">
            <v>Сыворотка крови</v>
          </cell>
          <cell r="E822" t="str">
            <v>ПКол</v>
          </cell>
          <cell r="F822" t="str">
            <v>до 5</v>
          </cell>
          <cell r="G822">
            <v>505</v>
          </cell>
          <cell r="H822">
            <v>85</v>
          </cell>
          <cell r="K822">
            <v>450</v>
          </cell>
        </row>
        <row r="823">
          <cell r="A823">
            <v>289</v>
          </cell>
          <cell r="B823" t="str">
            <v>РПГА с Salmonella gr.B (Salmonella gr.B, IHA)</v>
          </cell>
          <cell r="C823">
            <v>0</v>
          </cell>
          <cell r="D823" t="str">
            <v>Сыворотка крови</v>
          </cell>
          <cell r="E823" t="str">
            <v>ПКол</v>
          </cell>
          <cell r="F823" t="str">
            <v>до 5</v>
          </cell>
          <cell r="G823">
            <v>505</v>
          </cell>
          <cell r="H823">
            <v>85</v>
          </cell>
          <cell r="K823">
            <v>450</v>
          </cell>
        </row>
        <row r="824">
          <cell r="A824">
            <v>290</v>
          </cell>
          <cell r="B824" t="str">
            <v>РПГА с Salmonella gr.С  (Salmonella gr.C, IHA)</v>
          </cell>
          <cell r="C824">
            <v>0</v>
          </cell>
          <cell r="D824" t="str">
            <v>Сыворотка крови</v>
          </cell>
          <cell r="E824" t="str">
            <v>ПКол</v>
          </cell>
          <cell r="F824" t="str">
            <v>до 5</v>
          </cell>
          <cell r="G824">
            <v>505</v>
          </cell>
          <cell r="H824">
            <v>85</v>
          </cell>
          <cell r="K824">
            <v>450</v>
          </cell>
        </row>
        <row r="825">
          <cell r="A825">
            <v>292</v>
          </cell>
          <cell r="B825" t="str">
            <v>РПГА с Salmonella gr.D (Salmonella gr.D, IHA)</v>
          </cell>
          <cell r="C825">
            <v>0</v>
          </cell>
          <cell r="D825" t="str">
            <v>Сыворотка крови</v>
          </cell>
          <cell r="E825" t="str">
            <v>ПКол</v>
          </cell>
          <cell r="F825" t="str">
            <v>до 5</v>
          </cell>
          <cell r="G825">
            <v>505</v>
          </cell>
          <cell r="H825">
            <v>85</v>
          </cell>
          <cell r="K825">
            <v>450</v>
          </cell>
        </row>
        <row r="826">
          <cell r="A826">
            <v>293</v>
          </cell>
          <cell r="B826" t="str">
            <v>Антитела к Salmonella gr.E, РПГА (Salmonella gr.E Antibodies, IHA)</v>
          </cell>
          <cell r="C826">
            <v>0</v>
          </cell>
          <cell r="D826" t="str">
            <v>Сыворотка крови</v>
          </cell>
          <cell r="E826" t="str">
            <v>ПКол</v>
          </cell>
          <cell r="F826" t="str">
            <v>до 5</v>
          </cell>
          <cell r="G826">
            <v>505</v>
          </cell>
          <cell r="H826">
            <v>85</v>
          </cell>
          <cell r="K826">
            <v>450</v>
          </cell>
        </row>
        <row r="827">
          <cell r="A827">
            <v>287</v>
          </cell>
          <cell r="B827" t="str">
            <v>РПГА с Salmonella O-комплекс  (Salmonella O-antigens, IHA)</v>
          </cell>
          <cell r="C827">
            <v>0</v>
          </cell>
          <cell r="D827" t="str">
            <v>Сыворотка крови</v>
          </cell>
          <cell r="E827" t="str">
            <v>ПКол</v>
          </cell>
          <cell r="F827" t="str">
            <v>до 5</v>
          </cell>
          <cell r="G827">
            <v>505</v>
          </cell>
          <cell r="H827">
            <v>85</v>
          </cell>
          <cell r="K827">
            <v>450</v>
          </cell>
        </row>
        <row r="828">
          <cell r="A828" t="str">
            <v>10.58. Сифилис (Treponema pallidum, Syphilis)</v>
          </cell>
          <cell r="B828">
            <v>0</v>
          </cell>
          <cell r="C828">
            <v>0</v>
          </cell>
          <cell r="D828">
            <v>0</v>
          </cell>
          <cell r="E828">
            <v>0</v>
          </cell>
          <cell r="F828">
            <v>0</v>
          </cell>
          <cell r="G828">
            <v>0</v>
          </cell>
          <cell r="K828">
            <v>0</v>
          </cell>
        </row>
        <row r="829">
          <cell r="A829">
            <v>0</v>
          </cell>
          <cell r="B829">
            <v>0</v>
          </cell>
          <cell r="C829">
            <v>0</v>
          </cell>
          <cell r="D829">
            <v>0</v>
          </cell>
          <cell r="E829">
            <v>0</v>
          </cell>
          <cell r="F829">
            <v>0</v>
          </cell>
          <cell r="G829">
            <v>0</v>
          </cell>
          <cell r="K829">
            <v>0</v>
          </cell>
        </row>
        <row r="830">
          <cell r="A830">
            <v>69</v>
          </cell>
          <cell r="B830" t="str">
            <v>Сифилис RPR – антикардиолипиновый тест (Syphilis RPR (Rapid Plasma Reagins), Аnticardiolipin Тest)</v>
          </cell>
          <cell r="C830">
            <v>0</v>
          </cell>
          <cell r="D830" t="str">
            <v>Сыворотка крови</v>
          </cell>
          <cell r="E830" t="str">
            <v>ПКол</v>
          </cell>
          <cell r="F830">
            <v>1</v>
          </cell>
          <cell r="G830">
            <v>245</v>
          </cell>
          <cell r="H830">
            <v>110</v>
          </cell>
          <cell r="K830">
            <v>220</v>
          </cell>
        </row>
        <row r="831">
          <cell r="A831">
            <v>70</v>
          </cell>
          <cell r="B831" t="str">
            <v>Aнтитела классов IgM и IgG к Treponema pallidum, суммарно (Anti-Treponema pallidum IgM, IgG, Total)</v>
          </cell>
          <cell r="C831">
            <v>0</v>
          </cell>
          <cell r="D831" t="str">
            <v>Сыворотка крови</v>
          </cell>
          <cell r="E831" t="str">
            <v>Кач</v>
          </cell>
          <cell r="F831" t="str">
            <v>до 3</v>
          </cell>
          <cell r="G831">
            <v>440</v>
          </cell>
          <cell r="H831">
            <v>290</v>
          </cell>
          <cell r="K831">
            <v>400</v>
          </cell>
        </row>
        <row r="832">
          <cell r="A832">
            <v>221</v>
          </cell>
          <cell r="B832" t="str">
            <v>Aнтитела класса IgM к Treponema pallidum  (Anti-Treponema pallidum IgM )</v>
          </cell>
          <cell r="C832">
            <v>0</v>
          </cell>
          <cell r="D832" t="str">
            <v>Сыворотка крови</v>
          </cell>
          <cell r="E832" t="str">
            <v>Кач</v>
          </cell>
          <cell r="F832" t="str">
            <v>до 7</v>
          </cell>
          <cell r="G832">
            <v>945</v>
          </cell>
          <cell r="H832">
            <v>616</v>
          </cell>
          <cell r="K832">
            <v>850</v>
          </cell>
        </row>
        <row r="833">
          <cell r="A833">
            <v>1206</v>
          </cell>
          <cell r="B833" t="str">
            <v>Aнтитела класса IgM к Treponema pallidum, выявляемые методом иммуноблоттинга (Anti-Treponema pallidum IgM, Immunoblot )</v>
          </cell>
          <cell r="C833">
            <v>0</v>
          </cell>
          <cell r="D833" t="str">
            <v>Сыворотка крови</v>
          </cell>
          <cell r="E833" t="str">
            <v>Кач</v>
          </cell>
          <cell r="F833" t="str">
            <v>до 8</v>
          </cell>
          <cell r="G833">
            <v>2070</v>
          </cell>
          <cell r="H833">
            <v>1467</v>
          </cell>
          <cell r="K833">
            <v>1800</v>
          </cell>
        </row>
        <row r="834">
          <cell r="A834">
            <v>1205</v>
          </cell>
          <cell r="B834" t="str">
            <v>Aнтитела класса IgG к Treponema pallidum, выявляемые методом иммуноблоттинга (Anti-Treponema pallidum IgG, Immunoblot )</v>
          </cell>
          <cell r="C834">
            <v>0</v>
          </cell>
          <cell r="D834" t="str">
            <v>Сыворотка крови</v>
          </cell>
          <cell r="E834" t="str">
            <v>Кач</v>
          </cell>
          <cell r="F834" t="str">
            <v>до 8</v>
          </cell>
          <cell r="G834">
            <v>2070</v>
          </cell>
          <cell r="H834">
            <v>1467</v>
          </cell>
          <cell r="K834">
            <v>1800</v>
          </cell>
        </row>
        <row r="835">
          <cell r="A835" t="str">
            <v>346глз</v>
          </cell>
          <cell r="B835" t="str">
            <v>Бледная трепонема, определение ДНК в соскобе эпителиальных клеток конъюнктивы (Treponema pallidum, DNA, Scrape of Conjunctiva Epithelial Cells )*</v>
          </cell>
          <cell r="C835">
            <v>0</v>
          </cell>
          <cell r="D835" t="str">
            <v>Соскоб</v>
          </cell>
          <cell r="E835" t="str">
            <v>Кач</v>
          </cell>
          <cell r="F835" t="str">
            <v>до 3</v>
          </cell>
          <cell r="G835">
            <v>230</v>
          </cell>
          <cell r="H835">
            <v>224</v>
          </cell>
          <cell r="K835">
            <v>250</v>
          </cell>
        </row>
        <row r="836">
          <cell r="A836" t="str">
            <v>346кож</v>
          </cell>
          <cell r="B836" t="str">
            <v>Бледная трепонема, определение ДНК в соскобе эпителиальных клеток кожи (Treponema pallidum, DNA, Scrape of Skin Epithelial Cells)*</v>
          </cell>
          <cell r="C836">
            <v>0</v>
          </cell>
          <cell r="D836" t="str">
            <v>Соскоб</v>
          </cell>
          <cell r="E836" t="str">
            <v>Кач</v>
          </cell>
          <cell r="F836" t="str">
            <v>до 3</v>
          </cell>
          <cell r="G836">
            <v>230</v>
          </cell>
          <cell r="H836">
            <v>224</v>
          </cell>
          <cell r="K836">
            <v>250</v>
          </cell>
        </row>
        <row r="837">
          <cell r="A837" t="str">
            <v>346моч</v>
          </cell>
          <cell r="B837" t="str">
            <v>Бледная трепонема, определение ДНК в моче (Treponema pallidum, DNA, Urine)*</v>
          </cell>
          <cell r="C837">
            <v>0</v>
          </cell>
          <cell r="D837" t="str">
            <v>Моча</v>
          </cell>
          <cell r="E837" t="str">
            <v>Кач</v>
          </cell>
          <cell r="F837" t="str">
            <v>до 3</v>
          </cell>
          <cell r="G837">
            <v>230</v>
          </cell>
          <cell r="H837">
            <v>224</v>
          </cell>
          <cell r="K837">
            <v>250</v>
          </cell>
        </row>
        <row r="838">
          <cell r="A838" t="str">
            <v>346отд</v>
          </cell>
          <cell r="B838" t="str">
            <v>Бледная трепонема, определение ДНК в отделяемом (Treponema pallidum, DNA, Secretion)*</v>
          </cell>
          <cell r="C838">
            <v>0</v>
          </cell>
          <cell r="D838" t="str">
            <v>Отделяемое</v>
          </cell>
          <cell r="E838" t="str">
            <v>Кач</v>
          </cell>
          <cell r="F838" t="str">
            <v>до 3</v>
          </cell>
          <cell r="G838">
            <v>230</v>
          </cell>
          <cell r="H838">
            <v>224</v>
          </cell>
          <cell r="K838">
            <v>250</v>
          </cell>
        </row>
        <row r="839">
          <cell r="A839" t="str">
            <v>346рот</v>
          </cell>
          <cell r="B839" t="str">
            <v>Бледная трепонема, определение ДНК в соскобе эпителиальных клеток ротоглотки (Treponema pallidum, DNA, Scrape of Faucial Epithelial Cells)*</v>
          </cell>
          <cell r="C839">
            <v>0</v>
          </cell>
          <cell r="D839" t="str">
            <v>Соскоб</v>
          </cell>
          <cell r="E839" t="str">
            <v>Кач</v>
          </cell>
          <cell r="F839" t="str">
            <v>до 3</v>
          </cell>
          <cell r="G839">
            <v>230</v>
          </cell>
          <cell r="H839">
            <v>224</v>
          </cell>
          <cell r="K839">
            <v>250</v>
          </cell>
        </row>
        <row r="840">
          <cell r="A840" t="str">
            <v>346св</v>
          </cell>
          <cell r="B840" t="str">
            <v>Бледная трепонема, определение ДНК в сыворотке крови (Treponema pallidum, DNA, Serum)*</v>
          </cell>
          <cell r="C840">
            <v>0</v>
          </cell>
          <cell r="D840" t="str">
            <v>Сыворотка крови</v>
          </cell>
          <cell r="E840" t="str">
            <v>Кач</v>
          </cell>
          <cell r="F840" t="str">
            <v>до 3</v>
          </cell>
          <cell r="G840">
            <v>430</v>
          </cell>
          <cell r="H840">
            <v>504</v>
          </cell>
          <cell r="K840">
            <v>550</v>
          </cell>
        </row>
        <row r="841">
          <cell r="A841" t="str">
            <v>346смж</v>
          </cell>
          <cell r="B841" t="str">
            <v>Бледная трепонема, определение ДНК в спинномозговой жидкости (Treponema pallidum, DNA, Cerebrospinal Fluid)*</v>
          </cell>
          <cell r="C841">
            <v>0</v>
          </cell>
          <cell r="D841" t="str">
            <v>Спинномозговая жидкость</v>
          </cell>
          <cell r="E841" t="str">
            <v>Кач</v>
          </cell>
          <cell r="F841" t="str">
            <v>до 3</v>
          </cell>
          <cell r="G841">
            <v>230</v>
          </cell>
          <cell r="H841">
            <v>224</v>
          </cell>
          <cell r="K841">
            <v>250</v>
          </cell>
        </row>
        <row r="842">
          <cell r="A842" t="str">
            <v>346сп</v>
          </cell>
          <cell r="B842" t="str">
            <v>Бледная трепонема, определение ДНК в секрете простаты, эякуляте (Treponema pallidum, DNA, Prostatic Fluid, Semen)*</v>
          </cell>
          <cell r="C842">
            <v>0</v>
          </cell>
          <cell r="D842" t="str">
            <v>Секрет простаты; Эякулят</v>
          </cell>
          <cell r="E842" t="str">
            <v>Кач</v>
          </cell>
          <cell r="F842" t="str">
            <v>до 3</v>
          </cell>
          <cell r="G842">
            <v>230</v>
          </cell>
          <cell r="H842">
            <v>224</v>
          </cell>
          <cell r="K842">
            <v>250</v>
          </cell>
        </row>
        <row r="843">
          <cell r="A843" t="str">
            <v>346уро</v>
          </cell>
          <cell r="B843" t="str">
            <v>Бледная трепонема, определение ДНК в соскобе эпителиальных клеток урогенитального тракта (Treponema pallidum, DNA, Scrape of Urogenital Epithelial Cells)*</v>
          </cell>
          <cell r="C843">
            <v>0</v>
          </cell>
          <cell r="D843" t="str">
            <v>Соскоб</v>
          </cell>
          <cell r="E843" t="str">
            <v>Кач</v>
          </cell>
          <cell r="F843" t="str">
            <v>до 3</v>
          </cell>
          <cell r="G843">
            <v>230</v>
          </cell>
          <cell r="H843">
            <v>224</v>
          </cell>
          <cell r="K843">
            <v>250</v>
          </cell>
        </row>
        <row r="844">
          <cell r="A844" t="str">
            <v>10.60. Столбняк (Tetanus)</v>
          </cell>
          <cell r="B844">
            <v>0</v>
          </cell>
          <cell r="C844">
            <v>0</v>
          </cell>
          <cell r="D844">
            <v>0</v>
          </cell>
          <cell r="E844">
            <v>0</v>
          </cell>
          <cell r="F844">
            <v>0</v>
          </cell>
          <cell r="G844">
            <v>0</v>
          </cell>
          <cell r="K844">
            <v>0</v>
          </cell>
        </row>
        <row r="845">
          <cell r="A845">
            <v>0</v>
          </cell>
          <cell r="B845">
            <v>0</v>
          </cell>
          <cell r="C845">
            <v>0</v>
          </cell>
          <cell r="D845">
            <v>0</v>
          </cell>
          <cell r="E845">
            <v>0</v>
          </cell>
          <cell r="F845">
            <v>0</v>
          </cell>
          <cell r="G845">
            <v>0</v>
          </cell>
          <cell r="K845">
            <v>0</v>
          </cell>
        </row>
        <row r="846">
          <cell r="A846">
            <v>876</v>
          </cell>
          <cell r="B846" t="str">
            <v>Антитела класса IgG к столбнячному анатоксину  (Аnti-Tetanus toxoid IgG)</v>
          </cell>
          <cell r="C846">
            <v>0</v>
          </cell>
          <cell r="D846" t="str">
            <v>Сыворотка крови</v>
          </cell>
          <cell r="E846" t="str">
            <v>Кол</v>
          </cell>
          <cell r="F846" t="str">
            <v>до 6</v>
          </cell>
          <cell r="G846">
            <v>945</v>
          </cell>
          <cell r="H846">
            <v>537.05999999999995</v>
          </cell>
          <cell r="K846">
            <v>850</v>
          </cell>
        </row>
        <row r="847">
          <cell r="A847" t="str">
            <v>10.61. Стрептококковая инфекция (стрептококки групп A и B) (Streptococcus group A, B, S. pyogenes, S. agalactiae) (Streptococcal Infection)</v>
          </cell>
          <cell r="B847">
            <v>0</v>
          </cell>
          <cell r="C847">
            <v>0</v>
          </cell>
          <cell r="D847">
            <v>0</v>
          </cell>
          <cell r="E847">
            <v>0</v>
          </cell>
          <cell r="F847">
            <v>0</v>
          </cell>
          <cell r="G847">
            <v>0</v>
          </cell>
          <cell r="K847">
            <v>0</v>
          </cell>
        </row>
        <row r="848">
          <cell r="A848">
            <v>0</v>
          </cell>
          <cell r="B848">
            <v>0</v>
          </cell>
          <cell r="C848">
            <v>0</v>
          </cell>
          <cell r="D848">
            <v>0</v>
          </cell>
          <cell r="E848">
            <v>0</v>
          </cell>
          <cell r="F848">
            <v>0</v>
          </cell>
          <cell r="G848">
            <v>0</v>
          </cell>
          <cell r="K848">
            <v>0</v>
          </cell>
        </row>
        <row r="849">
          <cell r="A849" t="str">
            <v>348мк</v>
          </cell>
          <cell r="B849" t="str">
            <v>Стрептококк, определение ДНК в мокроте (Streptococcus spp., DNA, Sputum)*</v>
          </cell>
          <cell r="C849">
            <v>0</v>
          </cell>
          <cell r="D849" t="str">
            <v>Мокрота</v>
          </cell>
          <cell r="E849" t="str">
            <v>Кач</v>
          </cell>
          <cell r="F849" t="str">
            <v>до 5</v>
          </cell>
          <cell r="G849">
            <v>920</v>
          </cell>
          <cell r="H849">
            <v>540</v>
          </cell>
          <cell r="K849">
            <v>850</v>
          </cell>
        </row>
        <row r="850">
          <cell r="A850" t="str">
            <v>348пл</v>
          </cell>
          <cell r="B850" t="str">
            <v>Стрептококк, определение ДНК в плазме крови (Streptococcus spp., DNA, Plasma)*</v>
          </cell>
          <cell r="C850">
            <v>0</v>
          </cell>
          <cell r="D850" t="str">
            <v>Плазма крови</v>
          </cell>
          <cell r="E850" t="str">
            <v>Кач</v>
          </cell>
          <cell r="F850" t="str">
            <v>до 5</v>
          </cell>
          <cell r="G850">
            <v>680</v>
          </cell>
          <cell r="H850">
            <v>390</v>
          </cell>
          <cell r="K850">
            <v>600</v>
          </cell>
        </row>
        <row r="851">
          <cell r="A851" t="str">
            <v>348рот</v>
          </cell>
          <cell r="B851" t="str">
            <v>Стрептококк, определение ДНК в соскобе эпителиальных клеток ротоглотки (Streptococcus spp., DNA, Scrape of Faucial Epithelial Cells)*</v>
          </cell>
          <cell r="C851">
            <v>0</v>
          </cell>
          <cell r="D851" t="str">
            <v>Соскоб</v>
          </cell>
          <cell r="E851" t="str">
            <v>Кач</v>
          </cell>
          <cell r="F851" t="str">
            <v>до 5</v>
          </cell>
          <cell r="G851">
            <v>455</v>
          </cell>
          <cell r="H851">
            <v>305</v>
          </cell>
          <cell r="K851">
            <v>409.5</v>
          </cell>
        </row>
        <row r="852">
          <cell r="A852" t="str">
            <v>348слн</v>
          </cell>
          <cell r="B852" t="str">
            <v>Стрептококк, определение ДНК в слюне (Streptococcus spp., DNA, Saliva)*</v>
          </cell>
          <cell r="C852">
            <v>0</v>
          </cell>
          <cell r="D852" t="str">
            <v>Слюна</v>
          </cell>
          <cell r="E852" t="str">
            <v>Кач</v>
          </cell>
          <cell r="F852" t="str">
            <v>до 5</v>
          </cell>
          <cell r="G852">
            <v>455</v>
          </cell>
          <cell r="H852">
            <v>305</v>
          </cell>
          <cell r="K852">
            <v>409.5</v>
          </cell>
        </row>
        <row r="853">
          <cell r="A853" t="str">
            <v>33103ПЛ</v>
          </cell>
          <cell r="B853" t="str">
            <v>Пневмококк, определение ДНК в плазме крови (Streptococcus pneumoniae, DNA)</v>
          </cell>
          <cell r="C853">
            <v>0</v>
          </cell>
          <cell r="D853" t="str">
            <v>Плазма крови</v>
          </cell>
          <cell r="E853" t="str">
            <v>Кач</v>
          </cell>
          <cell r="F853" t="str">
            <v>до 5</v>
          </cell>
          <cell r="G853">
            <v>505</v>
          </cell>
          <cell r="H853">
            <v>550</v>
          </cell>
          <cell r="K853">
            <v>600</v>
          </cell>
        </row>
        <row r="854">
          <cell r="A854" t="str">
            <v>33103СЛН</v>
          </cell>
          <cell r="B854" t="str">
            <v>Пневмококк, определение ДНК в слюне (Streptococcus pneumoniae, DNA)</v>
          </cell>
          <cell r="C854">
            <v>0</v>
          </cell>
          <cell r="D854" t="str">
            <v>Слюна</v>
          </cell>
          <cell r="E854" t="str">
            <v>Кач</v>
          </cell>
          <cell r="F854" t="str">
            <v>до 5</v>
          </cell>
          <cell r="G854">
            <v>505</v>
          </cell>
          <cell r="H854">
            <v>550</v>
          </cell>
          <cell r="K854">
            <v>600</v>
          </cell>
        </row>
        <row r="855">
          <cell r="A855" t="str">
            <v>33103РОТ</v>
          </cell>
          <cell r="B855" t="str">
            <v>Пневмококк, определение ДНК в соскобе эпителиальных клеток ротоглотки (Streptococcus pneumoniae)</v>
          </cell>
          <cell r="C855">
            <v>0</v>
          </cell>
          <cell r="D855" t="str">
            <v>Соскоб</v>
          </cell>
          <cell r="E855" t="str">
            <v>Кач</v>
          </cell>
          <cell r="F855" t="str">
            <v>до 5</v>
          </cell>
          <cell r="G855">
            <v>505</v>
          </cell>
          <cell r="H855">
            <v>550</v>
          </cell>
          <cell r="K855">
            <v>600</v>
          </cell>
        </row>
        <row r="856">
          <cell r="A856" t="str">
            <v>33103МК</v>
          </cell>
          <cell r="B856" t="str">
            <v>Пневмококк, определение ДНК в мокроте (Streptococcus pneumoniae, DNA)</v>
          </cell>
          <cell r="C856">
            <v>0</v>
          </cell>
          <cell r="D856" t="str">
            <v>Мокрота</v>
          </cell>
          <cell r="E856" t="str">
            <v>Кач</v>
          </cell>
          <cell r="F856" t="str">
            <v>до 5</v>
          </cell>
          <cell r="G856">
            <v>505</v>
          </cell>
          <cell r="H856">
            <v>550</v>
          </cell>
          <cell r="K856">
            <v>600</v>
          </cell>
        </row>
        <row r="857">
          <cell r="A857" t="str">
            <v>354КОЖ</v>
          </cell>
          <cell r="B857" t="str">
            <v>Стрептококк группы В, определение ДНК (Streptococcus agalactiae DNA) в соскобе эпителиальных клеток кожи</v>
          </cell>
          <cell r="C857">
            <v>0</v>
          </cell>
          <cell r="D857" t="str">
            <v>Соскоб</v>
          </cell>
          <cell r="E857" t="str">
            <v>Кач</v>
          </cell>
          <cell r="F857" t="str">
            <v>до 6</v>
          </cell>
          <cell r="G857">
            <v>640</v>
          </cell>
          <cell r="H857">
            <v>488</v>
          </cell>
          <cell r="K857">
            <v>580</v>
          </cell>
        </row>
        <row r="858">
          <cell r="A858" t="str">
            <v>354МОЧ</v>
          </cell>
          <cell r="B858" t="str">
            <v>Стрептококк группы В, определение ДНК (Streptococcus agalactiae DNA) в моче</v>
          </cell>
          <cell r="C858">
            <v>0</v>
          </cell>
          <cell r="D858" t="str">
            <v>Моча</v>
          </cell>
          <cell r="E858" t="str">
            <v>Кач</v>
          </cell>
          <cell r="F858" t="str">
            <v>до 6</v>
          </cell>
          <cell r="G858">
            <v>640</v>
          </cell>
          <cell r="H858">
            <v>488</v>
          </cell>
          <cell r="K858">
            <v>580</v>
          </cell>
        </row>
        <row r="859">
          <cell r="A859" t="str">
            <v>354РОТ</v>
          </cell>
          <cell r="B859" t="str">
            <v>Стрептококк группы В, определение ДНК (Streptococcus agalactiae DNA) в соскобе эпителиальных клеток ротоглотки</v>
          </cell>
          <cell r="C859">
            <v>0</v>
          </cell>
          <cell r="D859" t="str">
            <v>Соскоб</v>
          </cell>
          <cell r="E859" t="str">
            <v>Кач</v>
          </cell>
          <cell r="F859" t="str">
            <v>до 6</v>
          </cell>
          <cell r="G859">
            <v>640</v>
          </cell>
          <cell r="H859">
            <v>488</v>
          </cell>
          <cell r="K859">
            <v>580</v>
          </cell>
        </row>
        <row r="860">
          <cell r="A860" t="str">
            <v>354УРО</v>
          </cell>
          <cell r="B860" t="str">
            <v>Стрептококк группы В, определение ДНК (Streptococcus agalactiae DNA) в соскобе эпителиальных клеток урогенитального тракта</v>
          </cell>
          <cell r="C860">
            <v>0</v>
          </cell>
          <cell r="D860" t="str">
            <v>Отделяемое половых органов</v>
          </cell>
          <cell r="E860" t="str">
            <v>Кач</v>
          </cell>
          <cell r="F860" t="str">
            <v>до 6</v>
          </cell>
          <cell r="G860">
            <v>640</v>
          </cell>
          <cell r="H860">
            <v>488</v>
          </cell>
          <cell r="K860">
            <v>580</v>
          </cell>
        </row>
        <row r="861">
          <cell r="A861" t="str">
            <v>354ПРК</v>
          </cell>
          <cell r="B861" t="str">
            <v>Стрептококк группы В, определение ДНК (Streptococcus agalactiae DNA) в соскобе эпителиальных клеток слизистой прямой кишки</v>
          </cell>
          <cell r="C861">
            <v>0</v>
          </cell>
          <cell r="D861" t="str">
            <v>Соскоб</v>
          </cell>
          <cell r="E861" t="str">
            <v>Кач</v>
          </cell>
          <cell r="F861" t="str">
            <v>до 6</v>
          </cell>
          <cell r="G861">
            <v>640</v>
          </cell>
          <cell r="H861">
            <v>488</v>
          </cell>
          <cell r="K861">
            <v>580</v>
          </cell>
        </row>
        <row r="862">
          <cell r="A862" t="str">
            <v>10.62. Стронгилоидоз (Strongyloides stercoralis)</v>
          </cell>
          <cell r="B862">
            <v>0</v>
          </cell>
          <cell r="C862">
            <v>0</v>
          </cell>
          <cell r="D862">
            <v>0</v>
          </cell>
          <cell r="E862">
            <v>0</v>
          </cell>
          <cell r="F862">
            <v>0</v>
          </cell>
          <cell r="G862">
            <v>0</v>
          </cell>
          <cell r="K862">
            <v>0</v>
          </cell>
        </row>
        <row r="863">
          <cell r="A863">
            <v>0</v>
          </cell>
          <cell r="B863">
            <v>0</v>
          </cell>
          <cell r="C863">
            <v>0</v>
          </cell>
          <cell r="D863">
            <v>0</v>
          </cell>
          <cell r="E863">
            <v>0</v>
          </cell>
          <cell r="F863">
            <v>0</v>
          </cell>
          <cell r="G863">
            <v>0</v>
          </cell>
          <cell r="K863">
            <v>0</v>
          </cell>
        </row>
        <row r="864">
          <cell r="A864">
            <v>1372</v>
          </cell>
          <cell r="B864" t="str">
            <v>Антитела класса IgG к антигенам стронгилоидоза (Anti-Strongyloides stercoralis IgG)</v>
          </cell>
          <cell r="C864">
            <v>0</v>
          </cell>
          <cell r="D864" t="str">
            <v>Сыворотка крови</v>
          </cell>
          <cell r="E864" t="str">
            <v>Кач</v>
          </cell>
          <cell r="F864" t="str">
            <v>до 4</v>
          </cell>
          <cell r="G864">
            <v>945</v>
          </cell>
          <cell r="H864">
            <v>313</v>
          </cell>
          <cell r="K864">
            <v>850</v>
          </cell>
        </row>
        <row r="865">
          <cell r="A865" t="str">
            <v>10.63. Т-лимфотропный вирус (Deltaretrovirus, Human T-Lymphotropic Virus, HTLV)</v>
          </cell>
          <cell r="B865">
            <v>0</v>
          </cell>
          <cell r="C865">
            <v>0</v>
          </cell>
          <cell r="D865">
            <v>0</v>
          </cell>
          <cell r="E865">
            <v>0</v>
          </cell>
          <cell r="F865">
            <v>0</v>
          </cell>
          <cell r="G865">
            <v>0</v>
          </cell>
          <cell r="K865">
            <v>0</v>
          </cell>
        </row>
        <row r="866">
          <cell r="A866">
            <v>0</v>
          </cell>
          <cell r="B866">
            <v>0</v>
          </cell>
          <cell r="C866">
            <v>0</v>
          </cell>
          <cell r="D866">
            <v>0</v>
          </cell>
          <cell r="E866">
            <v>0</v>
          </cell>
          <cell r="F866">
            <v>0</v>
          </cell>
          <cell r="G866">
            <v>0</v>
          </cell>
          <cell r="K866">
            <v>0</v>
          </cell>
        </row>
        <row r="867">
          <cell r="A867">
            <v>1208</v>
          </cell>
          <cell r="B867" t="str">
            <v>Антитела класса IgG к Т-лимфотропному вирусу человека типа 1 и 2 типов (Anti-HTLV-1, 2 IgG )</v>
          </cell>
          <cell r="C867">
            <v>0</v>
          </cell>
          <cell r="D867" t="str">
            <v>Сыворотка крови</v>
          </cell>
          <cell r="E867" t="str">
            <v>Кач</v>
          </cell>
          <cell r="F867" t="str">
            <v>до 6</v>
          </cell>
          <cell r="G867">
            <v>855</v>
          </cell>
          <cell r="H867">
            <v>400</v>
          </cell>
          <cell r="K867">
            <v>769.5</v>
          </cell>
        </row>
        <row r="868">
          <cell r="A868" t="str">
            <v>10.64. Токсокароз (токсокара, Toxocara canis)</v>
          </cell>
          <cell r="B868">
            <v>0</v>
          </cell>
          <cell r="C868">
            <v>0</v>
          </cell>
          <cell r="D868">
            <v>0</v>
          </cell>
          <cell r="E868">
            <v>0</v>
          </cell>
          <cell r="F868">
            <v>0</v>
          </cell>
          <cell r="G868">
            <v>0</v>
          </cell>
          <cell r="K868">
            <v>0</v>
          </cell>
        </row>
        <row r="869">
          <cell r="A869" t="str">
            <v>КП - коэффициент позитивности</v>
          </cell>
          <cell r="B869">
            <v>0</v>
          </cell>
          <cell r="C869">
            <v>0</v>
          </cell>
          <cell r="D869">
            <v>0</v>
          </cell>
          <cell r="E869">
            <v>0</v>
          </cell>
          <cell r="F869">
            <v>0</v>
          </cell>
          <cell r="G869">
            <v>0</v>
          </cell>
          <cell r="K869">
            <v>0</v>
          </cell>
        </row>
        <row r="870">
          <cell r="A870">
            <v>232</v>
          </cell>
          <cell r="B870" t="str">
            <v>Антитела класса IgG к антигенам токсокар (Anti-Toxocara IgG)</v>
          </cell>
          <cell r="C870">
            <v>0</v>
          </cell>
          <cell r="D870" t="str">
            <v>Сыворотка крови</v>
          </cell>
          <cell r="E870" t="str">
            <v>КАЧ+КП</v>
          </cell>
          <cell r="F870" t="str">
            <v>до 4</v>
          </cell>
          <cell r="G870">
            <v>555</v>
          </cell>
          <cell r="H870">
            <v>276</v>
          </cell>
          <cell r="K870">
            <v>499.5</v>
          </cell>
        </row>
        <row r="871">
          <cell r="A871" t="str">
            <v>10.65. Токсоплазмоз (токсоплазма) (Toxoplasmosis,Toxoplasma gondii)</v>
          </cell>
          <cell r="B871">
            <v>0</v>
          </cell>
          <cell r="C871">
            <v>0</v>
          </cell>
          <cell r="D871">
            <v>0</v>
          </cell>
          <cell r="E871">
            <v>0</v>
          </cell>
          <cell r="F871">
            <v>0</v>
          </cell>
          <cell r="G871">
            <v>0</v>
          </cell>
          <cell r="K871">
            <v>0</v>
          </cell>
        </row>
        <row r="872">
          <cell r="A872">
            <v>0</v>
          </cell>
          <cell r="B872">
            <v>0</v>
          </cell>
          <cell r="C872">
            <v>0</v>
          </cell>
          <cell r="D872">
            <v>0</v>
          </cell>
          <cell r="E872">
            <v>0</v>
          </cell>
          <cell r="F872">
            <v>0</v>
          </cell>
          <cell r="G872">
            <v>0</v>
          </cell>
          <cell r="K872">
            <v>0</v>
          </cell>
        </row>
        <row r="873">
          <cell r="A873">
            <v>80</v>
          </cell>
          <cell r="B873" t="str">
            <v>Антитела класса IgG к Тoxoplasma gondii (Аnti-Toxoplasma gondii IgG)</v>
          </cell>
          <cell r="C873">
            <v>0</v>
          </cell>
          <cell r="D873" t="str">
            <v>Сыворотка крови</v>
          </cell>
          <cell r="E873" t="str">
            <v>Кол</v>
          </cell>
          <cell r="F873">
            <v>1</v>
          </cell>
          <cell r="G873">
            <v>420</v>
          </cell>
          <cell r="H873">
            <v>168</v>
          </cell>
          <cell r="K873">
            <v>400</v>
          </cell>
        </row>
        <row r="874">
          <cell r="A874">
            <v>81</v>
          </cell>
          <cell r="B874" t="str">
            <v>Антитела класса IgМ к Тoxoplasma gondii (Аnti-Toxoplasma gondii IgМ)</v>
          </cell>
          <cell r="C874">
            <v>0</v>
          </cell>
          <cell r="D874" t="str">
            <v>Сыворотка крови</v>
          </cell>
          <cell r="E874" t="str">
            <v>Кач</v>
          </cell>
          <cell r="F874">
            <v>1</v>
          </cell>
          <cell r="G874">
            <v>575</v>
          </cell>
          <cell r="H874">
            <v>186</v>
          </cell>
          <cell r="K874">
            <v>520</v>
          </cell>
        </row>
        <row r="875">
          <cell r="A875" t="str">
            <v>1AVTOXO</v>
          </cell>
          <cell r="B875" t="str">
            <v>Авидность Anti-Toxopl gondii IgG</v>
          </cell>
          <cell r="C875">
            <v>0</v>
          </cell>
          <cell r="D875" t="str">
            <v>Сыворотка крови</v>
          </cell>
          <cell r="E875" t="str">
            <v>ПКол</v>
          </cell>
          <cell r="F875" t="str">
            <v>до 3</v>
          </cell>
          <cell r="G875">
            <v>1100</v>
          </cell>
          <cell r="H875">
            <v>617</v>
          </cell>
          <cell r="K875">
            <v>990</v>
          </cell>
        </row>
        <row r="876">
          <cell r="A876" t="str">
            <v>335впт</v>
          </cell>
          <cell r="B876" t="str">
            <v>Токсоплазма, определение ДНК в выпоте (Toxoplasma gondii, DNA, Exudate)*</v>
          </cell>
          <cell r="C876">
            <v>0</v>
          </cell>
          <cell r="D876" t="str">
            <v>Выпоты</v>
          </cell>
          <cell r="E876" t="str">
            <v>Кач</v>
          </cell>
          <cell r="F876" t="str">
            <v>до 6</v>
          </cell>
          <cell r="G876">
            <v>245</v>
          </cell>
          <cell r="H876">
            <v>248</v>
          </cell>
          <cell r="K876">
            <v>280</v>
          </cell>
        </row>
        <row r="877">
          <cell r="A877" t="str">
            <v>335св</v>
          </cell>
          <cell r="B877" t="str">
            <v>Токсоплазма, определение ДНК в сыворотке крови (Toxoplasma gondii, DNA, Serum)*</v>
          </cell>
          <cell r="C877">
            <v>0</v>
          </cell>
          <cell r="D877" t="str">
            <v>Сыворотка крови</v>
          </cell>
          <cell r="E877" t="str">
            <v>Кач</v>
          </cell>
          <cell r="F877" t="str">
            <v>до 6</v>
          </cell>
          <cell r="G877">
            <v>440</v>
          </cell>
          <cell r="H877">
            <v>482</v>
          </cell>
          <cell r="K877">
            <v>550</v>
          </cell>
        </row>
        <row r="878">
          <cell r="A878" t="str">
            <v>335смж</v>
          </cell>
          <cell r="B878" t="str">
            <v>Токсоплазма, определение ДНК в спинномозговой жидкости (Toxoplasma gondii, DNA, Cerebrospinal Fluid)*</v>
          </cell>
          <cell r="C878">
            <v>0</v>
          </cell>
          <cell r="D878" t="str">
            <v>Спинномозговая жидкость</v>
          </cell>
          <cell r="E878" t="str">
            <v>Кач</v>
          </cell>
          <cell r="F878" t="str">
            <v>до 6</v>
          </cell>
          <cell r="G878">
            <v>245</v>
          </cell>
          <cell r="H878">
            <v>248</v>
          </cell>
          <cell r="K878">
            <v>300</v>
          </cell>
        </row>
        <row r="879">
          <cell r="A879" t="str">
            <v>10.66. Трихинеллез (трихинелла, Trichinella spiralis)</v>
          </cell>
          <cell r="B879">
            <v>0</v>
          </cell>
          <cell r="C879">
            <v>0</v>
          </cell>
          <cell r="D879">
            <v>0</v>
          </cell>
          <cell r="E879">
            <v>0</v>
          </cell>
          <cell r="F879">
            <v>0</v>
          </cell>
          <cell r="G879">
            <v>0</v>
          </cell>
          <cell r="K879">
            <v>0</v>
          </cell>
        </row>
        <row r="880">
          <cell r="A880" t="str">
            <v>КП - коэффициент позитивности</v>
          </cell>
          <cell r="B880">
            <v>0</v>
          </cell>
          <cell r="C880">
            <v>0</v>
          </cell>
          <cell r="D880">
            <v>0</v>
          </cell>
          <cell r="E880">
            <v>0</v>
          </cell>
          <cell r="F880">
            <v>0</v>
          </cell>
          <cell r="G880">
            <v>0</v>
          </cell>
          <cell r="K880">
            <v>0</v>
          </cell>
        </row>
        <row r="881">
          <cell r="A881">
            <v>233</v>
          </cell>
          <cell r="B881" t="str">
            <v>Антитела класса IgG к антигенам трихинелл (Аnti-Trichinella IgG)</v>
          </cell>
          <cell r="C881">
            <v>0</v>
          </cell>
          <cell r="D881" t="str">
            <v>Сыворотка крови</v>
          </cell>
          <cell r="E881" t="str">
            <v>КАЧ+КП</v>
          </cell>
          <cell r="F881" t="str">
            <v>до 4</v>
          </cell>
          <cell r="G881">
            <v>555</v>
          </cell>
          <cell r="H881">
            <v>105</v>
          </cell>
          <cell r="K881">
            <v>499.5</v>
          </cell>
        </row>
        <row r="882">
          <cell r="A882" t="str">
            <v>10.67. Трихомониаз (трихомонада) (Trichomonas vaginalis, Trichomoniasis)</v>
          </cell>
          <cell r="B882">
            <v>0</v>
          </cell>
          <cell r="C882">
            <v>0</v>
          </cell>
          <cell r="D882">
            <v>0</v>
          </cell>
          <cell r="E882">
            <v>0</v>
          </cell>
          <cell r="F882">
            <v>0</v>
          </cell>
          <cell r="G882">
            <v>0</v>
          </cell>
          <cell r="K882">
            <v>0</v>
          </cell>
        </row>
        <row r="883">
          <cell r="A883" t="str">
            <v>КП - коэффициент позитивности</v>
          </cell>
          <cell r="B883">
            <v>0</v>
          </cell>
          <cell r="C883">
            <v>0</v>
          </cell>
          <cell r="D883">
            <v>0</v>
          </cell>
          <cell r="E883">
            <v>0</v>
          </cell>
          <cell r="F883">
            <v>0</v>
          </cell>
          <cell r="G883">
            <v>0</v>
          </cell>
          <cell r="K883">
            <v>0</v>
          </cell>
        </row>
        <row r="884">
          <cell r="A884">
            <v>261</v>
          </cell>
          <cell r="B884" t="str">
            <v>Антитела класса IgG к Trichomonas vaginalis (Аnti-Trichomonas vaginalis IgG)</v>
          </cell>
          <cell r="C884">
            <v>0</v>
          </cell>
          <cell r="D884" t="str">
            <v>Сыворотка крови</v>
          </cell>
          <cell r="E884" t="str">
            <v>КАЧ+КП</v>
          </cell>
          <cell r="F884" t="str">
            <v>до 7</v>
          </cell>
          <cell r="G884">
            <v>710</v>
          </cell>
          <cell r="H884">
            <v>133</v>
          </cell>
          <cell r="K884">
            <v>640</v>
          </cell>
        </row>
        <row r="885">
          <cell r="A885" t="str">
            <v>307моч</v>
          </cell>
          <cell r="B885" t="str">
            <v>Трихомонада, определение ДНК в моче (Trichomonas vaginalis, DNA, Urine)*</v>
          </cell>
          <cell r="C885">
            <v>0</v>
          </cell>
          <cell r="D885" t="str">
            <v>Моча</v>
          </cell>
          <cell r="E885" t="str">
            <v>Кач</v>
          </cell>
          <cell r="F885" t="str">
            <v>до 3</v>
          </cell>
          <cell r="G885">
            <v>315</v>
          </cell>
          <cell r="H885">
            <v>165</v>
          </cell>
          <cell r="K885">
            <v>300</v>
          </cell>
        </row>
        <row r="886">
          <cell r="A886" t="str">
            <v>307сп</v>
          </cell>
          <cell r="B886" t="str">
            <v>Трихомонада, определение ДНК в секрете простаты, эякуляте (Trichomonas vaginalis, DNA, Prostatic Fluid, Semen)*</v>
          </cell>
          <cell r="C886">
            <v>0</v>
          </cell>
          <cell r="D886" t="str">
            <v>Секрет простаты; Эякулят</v>
          </cell>
          <cell r="E886" t="str">
            <v>Кач</v>
          </cell>
          <cell r="F886" t="str">
            <v>до 3</v>
          </cell>
          <cell r="G886">
            <v>315</v>
          </cell>
          <cell r="H886">
            <v>165</v>
          </cell>
          <cell r="K886">
            <v>300</v>
          </cell>
        </row>
        <row r="887">
          <cell r="A887" t="str">
            <v>307уро</v>
          </cell>
          <cell r="B887" t="str">
            <v>Трихомонада, определение ДНК в соскобе эпителиальных клеток урогенитального тракта (Trichomonas vaginalis, DNA, Scrape of Urogenital Epithelial Cells)*</v>
          </cell>
          <cell r="C887">
            <v>0</v>
          </cell>
          <cell r="D887" t="str">
            <v>Соскоб</v>
          </cell>
          <cell r="E887" t="str">
            <v>Кач</v>
          </cell>
          <cell r="F887" t="str">
            <v>до 3</v>
          </cell>
          <cell r="G887">
            <v>315</v>
          </cell>
          <cell r="H887">
            <v>135</v>
          </cell>
          <cell r="K887">
            <v>280</v>
          </cell>
        </row>
        <row r="888">
          <cell r="A888" t="str">
            <v>10.68. Туберкулез (микобактерии туберкулеза) (Mycobacterium Tuberculosis)</v>
          </cell>
          <cell r="B888">
            <v>0</v>
          </cell>
          <cell r="C888">
            <v>0</v>
          </cell>
          <cell r="D888">
            <v>0</v>
          </cell>
          <cell r="E888">
            <v>0</v>
          </cell>
          <cell r="F888">
            <v>0</v>
          </cell>
          <cell r="G888">
            <v>0</v>
          </cell>
          <cell r="K888">
            <v>0</v>
          </cell>
        </row>
        <row r="889">
          <cell r="A889" t="str">
            <v>КП - коэффициент позитивности</v>
          </cell>
          <cell r="B889">
            <v>0</v>
          </cell>
          <cell r="C889">
            <v>0</v>
          </cell>
          <cell r="D889">
            <v>0</v>
          </cell>
          <cell r="E889">
            <v>0</v>
          </cell>
          <cell r="F889">
            <v>0</v>
          </cell>
          <cell r="G889">
            <v>0</v>
          </cell>
          <cell r="K889">
            <v>0</v>
          </cell>
        </row>
        <row r="890">
          <cell r="A890">
            <v>1266</v>
          </cell>
          <cell r="B890" t="str">
            <v>Антитела классов IgM, IgA, IgG к Mycobacterium tuberculosis, суммарно (Аnti-Mycobacterium tuberculosis IgM, IgA, IgG, Тotal)</v>
          </cell>
          <cell r="C890">
            <v>0</v>
          </cell>
          <cell r="D890" t="str">
            <v>Сыворотка крови</v>
          </cell>
          <cell r="E890" t="str">
            <v>Кач</v>
          </cell>
          <cell r="F890" t="str">
            <v>до 4</v>
          </cell>
          <cell r="G890">
            <v>1925</v>
          </cell>
          <cell r="H890">
            <v>98</v>
          </cell>
          <cell r="K890">
            <v>1700</v>
          </cell>
        </row>
        <row r="891">
          <cell r="A891" t="str">
            <v>341впт</v>
          </cell>
          <cell r="B891" t="str">
            <v>Микобактерии туберкулеза, определение ДНК в выпоте (Mycobacterium tuberculosis, DNA, Exudate)*</v>
          </cell>
          <cell r="C891">
            <v>0</v>
          </cell>
          <cell r="D891" t="str">
            <v>Выпоты</v>
          </cell>
          <cell r="E891" t="str">
            <v>Кач</v>
          </cell>
          <cell r="F891" t="str">
            <v>до 3</v>
          </cell>
          <cell r="G891">
            <v>325</v>
          </cell>
          <cell r="H891">
            <v>196</v>
          </cell>
          <cell r="K891">
            <v>300</v>
          </cell>
        </row>
        <row r="892">
          <cell r="A892" t="str">
            <v>341мк</v>
          </cell>
          <cell r="B892" t="str">
            <v>Микобактерии туберкулеза, определение ДНК в мокроте (Mycobacterium tuberculosis, DNA, Sputum)*</v>
          </cell>
          <cell r="C892">
            <v>0</v>
          </cell>
          <cell r="D892" t="str">
            <v>Мокрота</v>
          </cell>
          <cell r="E892" t="str">
            <v>Кач</v>
          </cell>
          <cell r="F892" t="str">
            <v>до 3</v>
          </cell>
          <cell r="G892">
            <v>680</v>
          </cell>
          <cell r="H892">
            <v>445</v>
          </cell>
          <cell r="K892">
            <v>600</v>
          </cell>
        </row>
        <row r="893">
          <cell r="A893" t="str">
            <v>341мнс</v>
          </cell>
          <cell r="B893" t="str">
            <v>Микобактерии туберкулеза, определение ДНК в менструальной крови (Mycobacterium tuberculosis, DNA, Menstrual Blood)*</v>
          </cell>
          <cell r="C893">
            <v>0</v>
          </cell>
          <cell r="D893" t="str">
            <v>Клетки эндометрия</v>
          </cell>
          <cell r="E893" t="str">
            <v>Кач</v>
          </cell>
          <cell r="F893" t="str">
            <v>до 3</v>
          </cell>
          <cell r="G893">
            <v>325</v>
          </cell>
          <cell r="H893">
            <v>196</v>
          </cell>
          <cell r="K893">
            <v>300</v>
          </cell>
        </row>
        <row r="894">
          <cell r="A894" t="str">
            <v>341моч</v>
          </cell>
          <cell r="B894" t="str">
            <v>Микобактерии туберкулеза, определение ДНК в моче (Mycobacterium tuberculosis, DNA, Urine)*</v>
          </cell>
          <cell r="C894">
            <v>0</v>
          </cell>
          <cell r="D894" t="str">
            <v>Моча</v>
          </cell>
          <cell r="E894" t="str">
            <v>Кач</v>
          </cell>
          <cell r="F894" t="str">
            <v>до 3</v>
          </cell>
          <cell r="G894">
            <v>325</v>
          </cell>
          <cell r="H894">
            <v>170</v>
          </cell>
          <cell r="K894">
            <v>300</v>
          </cell>
        </row>
        <row r="895">
          <cell r="A895" t="str">
            <v>341св</v>
          </cell>
          <cell r="B895" t="str">
            <v>Микобактерии туберкулеза, определение ДНК в сыворотке крови (Mycobacterium tuberculosis, DNA, Serum)*</v>
          </cell>
          <cell r="C895">
            <v>0</v>
          </cell>
          <cell r="D895" t="str">
            <v>Сыворотка крови</v>
          </cell>
          <cell r="E895" t="str">
            <v>Кач</v>
          </cell>
          <cell r="F895" t="str">
            <v>до 3</v>
          </cell>
          <cell r="G895">
            <v>455</v>
          </cell>
          <cell r="H895">
            <v>445</v>
          </cell>
          <cell r="K895">
            <v>455</v>
          </cell>
        </row>
        <row r="896">
          <cell r="A896" t="str">
            <v>341син</v>
          </cell>
          <cell r="B896" t="str">
            <v>Микобактерии туберкулеза, определение ДНК в синовиальной жидкости (Mycobacterium tuberculosis, DNA, Synovial Fluid)*</v>
          </cell>
          <cell r="C896">
            <v>0</v>
          </cell>
          <cell r="D896" t="str">
            <v>Синовиальная жидкость</v>
          </cell>
          <cell r="E896" t="str">
            <v>Кач</v>
          </cell>
          <cell r="F896" t="str">
            <v>до 3</v>
          </cell>
          <cell r="G896">
            <v>480</v>
          </cell>
          <cell r="H896">
            <v>370</v>
          </cell>
          <cell r="K896">
            <v>450</v>
          </cell>
        </row>
        <row r="897">
          <cell r="A897" t="str">
            <v>341смж</v>
          </cell>
          <cell r="B897" t="str">
            <v>Микобактерии туберкулеза, определение ДНК в спинномозговой жидкости (Mycobacterium tuberculosis, DNA, Cerebrospinal Fluid)*</v>
          </cell>
          <cell r="C897">
            <v>0</v>
          </cell>
          <cell r="D897" t="str">
            <v>Спинномозговая жидкость</v>
          </cell>
          <cell r="E897" t="str">
            <v>Кач</v>
          </cell>
          <cell r="F897" t="str">
            <v>до 3</v>
          </cell>
          <cell r="G897">
            <v>245</v>
          </cell>
          <cell r="H897">
            <v>196</v>
          </cell>
          <cell r="K897">
            <v>220</v>
          </cell>
        </row>
        <row r="898">
          <cell r="A898" t="str">
            <v>341сп</v>
          </cell>
          <cell r="B898" t="str">
            <v>Микобактерии туберкулеза, определение ДНК в секрете простаты, эякуляте (Mycobacterium tuberculosis, DNA, Prostatic Fluid, Semen)*</v>
          </cell>
          <cell r="C898">
            <v>0</v>
          </cell>
          <cell r="D898" t="str">
            <v>Секрет простаты; Эякулят</v>
          </cell>
          <cell r="E898" t="str">
            <v>Кач</v>
          </cell>
          <cell r="F898" t="str">
            <v>до 3</v>
          </cell>
          <cell r="G898">
            <v>325</v>
          </cell>
          <cell r="H898">
            <v>170</v>
          </cell>
          <cell r="K898">
            <v>300</v>
          </cell>
        </row>
        <row r="899">
          <cell r="A899">
            <v>1547</v>
          </cell>
          <cell r="B899" t="str">
            <v>Бруцелла-IgM (Brucella, IgM)</v>
          </cell>
          <cell r="C899">
            <v>0</v>
          </cell>
          <cell r="D899" t="str">
            <v>Сыворотка крови</v>
          </cell>
          <cell r="E899" t="str">
            <v>Кач</v>
          </cell>
          <cell r="F899" t="str">
            <v>до 8</v>
          </cell>
          <cell r="G899">
            <v>725</v>
          </cell>
          <cell r="H899">
            <v>552</v>
          </cell>
          <cell r="K899">
            <v>650</v>
          </cell>
        </row>
        <row r="900">
          <cell r="A900">
            <v>1548</v>
          </cell>
          <cell r="B900" t="str">
            <v>Бруцелла-IgG (Brucella, IgG)</v>
          </cell>
          <cell r="C900">
            <v>0</v>
          </cell>
          <cell r="D900" t="str">
            <v>Сыворотка крови</v>
          </cell>
          <cell r="E900" t="str">
            <v>КАЧ+КП</v>
          </cell>
          <cell r="F900" t="str">
            <v>до 8</v>
          </cell>
          <cell r="G900">
            <v>725</v>
          </cell>
          <cell r="H900">
            <v>552</v>
          </cell>
          <cell r="K900">
            <v>650</v>
          </cell>
        </row>
        <row r="901">
          <cell r="A901" t="str">
            <v>10.69. Уреаплазмоз (уреаплазмы) (Ureaplasmosis, Ureaplasma spp., Ureaplasma urealyticum, Ureaplasma parvum)</v>
          </cell>
          <cell r="B901">
            <v>0</v>
          </cell>
          <cell r="C901">
            <v>0</v>
          </cell>
          <cell r="D901">
            <v>0</v>
          </cell>
          <cell r="E901">
            <v>0</v>
          </cell>
          <cell r="F901">
            <v>0</v>
          </cell>
          <cell r="G901">
            <v>0</v>
          </cell>
          <cell r="K901">
            <v>0</v>
          </cell>
        </row>
        <row r="902">
          <cell r="A902" t="str">
            <v>КП - коэффициент позитивности</v>
          </cell>
          <cell r="B902">
            <v>0</v>
          </cell>
          <cell r="C902">
            <v>0</v>
          </cell>
          <cell r="D902">
            <v>0</v>
          </cell>
          <cell r="E902">
            <v>0</v>
          </cell>
          <cell r="F902">
            <v>0</v>
          </cell>
          <cell r="G902">
            <v>0</v>
          </cell>
          <cell r="K902">
            <v>0</v>
          </cell>
        </row>
        <row r="903">
          <cell r="A903">
            <v>264</v>
          </cell>
          <cell r="B903" t="str">
            <v>Антитела класса IgG к Ureaplasma urealyticum (Аnti-Ureaplasma urealyticum IgG)</v>
          </cell>
          <cell r="C903">
            <v>0</v>
          </cell>
          <cell r="D903" t="str">
            <v>Сыворотка крови</v>
          </cell>
          <cell r="E903" t="str">
            <v>КАЧ+КП</v>
          </cell>
          <cell r="F903" t="str">
            <v>до 6</v>
          </cell>
          <cell r="G903">
            <v>710</v>
          </cell>
          <cell r="H903">
            <v>272</v>
          </cell>
          <cell r="K903">
            <v>650</v>
          </cell>
        </row>
        <row r="904">
          <cell r="A904">
            <v>265</v>
          </cell>
          <cell r="B904" t="str">
            <v>Антитела класса IgA к Ureaplasma urealyticum (Аnti-Ureaplasma urealyticum IgA)</v>
          </cell>
          <cell r="C904">
            <v>0</v>
          </cell>
          <cell r="D904" t="str">
            <v>Сыворотка крови</v>
          </cell>
          <cell r="E904" t="str">
            <v>КАЧ+КП</v>
          </cell>
          <cell r="F904" t="str">
            <v>до 6</v>
          </cell>
          <cell r="G904">
            <v>710</v>
          </cell>
          <cell r="H904">
            <v>294</v>
          </cell>
          <cell r="K904">
            <v>650</v>
          </cell>
        </row>
        <row r="905">
          <cell r="A905" t="str">
            <v>303моч</v>
          </cell>
          <cell r="B905" t="str">
            <v>Уреаплазма (Ureaplasma urealyticum) (биовар Т-960), определение ДНК в моче (Ureaplasma urealyticum (T-960), DNA, Urine)*</v>
          </cell>
          <cell r="C905">
            <v>0</v>
          </cell>
          <cell r="D905" t="str">
            <v>Моча</v>
          </cell>
          <cell r="E905" t="str">
            <v>ПКол</v>
          </cell>
          <cell r="F905" t="str">
            <v>до 3</v>
          </cell>
          <cell r="G905">
            <v>245</v>
          </cell>
          <cell r="H905">
            <v>165</v>
          </cell>
          <cell r="K905">
            <v>220</v>
          </cell>
        </row>
        <row r="906">
          <cell r="A906" t="str">
            <v>303сп</v>
          </cell>
          <cell r="B906" t="str">
            <v>Уреаплазма (Ureaplasma urealyticum) (биовар Т-960), определение ДНК в секрете простаты, эякуляте (Ureaplasma urealyticum (T-960), DNA, Prostatic Fluid, Semen)*</v>
          </cell>
          <cell r="C906">
            <v>0</v>
          </cell>
          <cell r="D906" t="str">
            <v>Секрет простаты; Эякулят</v>
          </cell>
          <cell r="E906" t="str">
            <v>ПКол</v>
          </cell>
          <cell r="F906" t="str">
            <v>до 3</v>
          </cell>
          <cell r="G906">
            <v>245</v>
          </cell>
          <cell r="H906">
            <v>165</v>
          </cell>
          <cell r="K906">
            <v>220</v>
          </cell>
        </row>
        <row r="907">
          <cell r="A907" t="str">
            <v>303уро</v>
          </cell>
          <cell r="B907" t="str">
            <v>Уреаплазма (Ureaplasma urealyticum) (биовар Т-960), определение ДНК в соскобе эпителиальных клеток урогенитального тракта (Ureaplasma urealyticum (T-960), DNA, Scrape of Urogenital Epithelial Cells)*</v>
          </cell>
          <cell r="C907">
            <v>0</v>
          </cell>
          <cell r="D907" t="str">
            <v>Соскоб</v>
          </cell>
          <cell r="E907" t="str">
            <v>ПКол</v>
          </cell>
          <cell r="F907" t="str">
            <v>до 3</v>
          </cell>
          <cell r="G907">
            <v>245</v>
          </cell>
          <cell r="H907">
            <v>135</v>
          </cell>
          <cell r="K907">
            <v>220</v>
          </cell>
        </row>
        <row r="908">
          <cell r="A908" t="str">
            <v>342МОЧ</v>
          </cell>
          <cell r="B908" t="str">
            <v>Уреаплазма (Ureaplasma parvum), определение ДНК в моче (Ureaplasma parvum, DNA, Urine)*</v>
          </cell>
          <cell r="C908">
            <v>0</v>
          </cell>
          <cell r="D908" t="str">
            <v>Моча</v>
          </cell>
          <cell r="E908" t="str">
            <v>ПКол</v>
          </cell>
          <cell r="F908" t="str">
            <v>до 3</v>
          </cell>
          <cell r="G908">
            <v>245</v>
          </cell>
          <cell r="H908">
            <v>165</v>
          </cell>
          <cell r="K908">
            <v>220</v>
          </cell>
        </row>
        <row r="909">
          <cell r="A909" t="str">
            <v>342сп</v>
          </cell>
          <cell r="B909" t="str">
            <v>Уреаплазма (Ureaplasma рarvum), определение ДНК в секрете простаты, эякуляте (Ureaplasma parvum, DNA, Prostatic Fluid, Semen)*</v>
          </cell>
          <cell r="C909">
            <v>0</v>
          </cell>
          <cell r="D909" t="str">
            <v>Секрет простаты; Эякулят</v>
          </cell>
          <cell r="E909" t="str">
            <v>ПКол</v>
          </cell>
          <cell r="F909" t="str">
            <v>до 3</v>
          </cell>
          <cell r="G909">
            <v>245</v>
          </cell>
          <cell r="H909">
            <v>165</v>
          </cell>
          <cell r="K909">
            <v>220</v>
          </cell>
        </row>
        <row r="910">
          <cell r="A910" t="str">
            <v>342уро</v>
          </cell>
          <cell r="B910" t="str">
            <v>Уреаплазма (Ureaplasma рarvum), определение ДНК в соскобе эпителиальных клеток урогенитального тракта (Ureaplasma parvum, DNA, Scrape of Urogenital Epithelial Cells)*</v>
          </cell>
          <cell r="C910">
            <v>0</v>
          </cell>
          <cell r="D910" t="str">
            <v>Соскоб</v>
          </cell>
          <cell r="E910" t="str">
            <v>ПКол</v>
          </cell>
          <cell r="F910" t="str">
            <v>до 3</v>
          </cell>
          <cell r="G910">
            <v>245</v>
          </cell>
          <cell r="H910">
            <v>135</v>
          </cell>
          <cell r="K910">
            <v>220</v>
          </cell>
        </row>
        <row r="911">
          <cell r="A911" t="str">
            <v>343моч</v>
          </cell>
          <cell r="B911" t="str">
            <v>Уреаплазма (Ureaplasma urealyticum + Ureaplasma рarvum), определение ДНК в моче (Ureaplasma urealyticum + Ureaplasma рarvum, DNA, Urine)*</v>
          </cell>
          <cell r="C911">
            <v>0</v>
          </cell>
          <cell r="D911" t="str">
            <v>Моча</v>
          </cell>
          <cell r="E911" t="str">
            <v>ПКол</v>
          </cell>
          <cell r="F911" t="str">
            <v>до 3</v>
          </cell>
          <cell r="G911">
            <v>245</v>
          </cell>
          <cell r="H911">
            <v>165</v>
          </cell>
          <cell r="K911">
            <v>220</v>
          </cell>
        </row>
        <row r="912">
          <cell r="A912" t="str">
            <v>343сп</v>
          </cell>
          <cell r="B912" t="str">
            <v>Уреаплазма (Ureaplasma urealyticum + Ureaplasma рarvum), определение ДНК в секрете простаты, эякуляте (Ureaplasma urealyticum + Ureaplasma рarvum, DNA, Prostatic Fluid, Semen)*</v>
          </cell>
          <cell r="C912">
            <v>0</v>
          </cell>
          <cell r="D912" t="str">
            <v>Секрет простаты; Эякулят</v>
          </cell>
          <cell r="E912" t="str">
            <v>ПКол</v>
          </cell>
          <cell r="F912" t="str">
            <v>до 3</v>
          </cell>
          <cell r="G912">
            <v>245</v>
          </cell>
          <cell r="H912">
            <v>165</v>
          </cell>
          <cell r="K912">
            <v>220</v>
          </cell>
        </row>
        <row r="913">
          <cell r="A913" t="str">
            <v>343уро</v>
          </cell>
          <cell r="B913" t="str">
            <v>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v>
          </cell>
          <cell r="C913">
            <v>0</v>
          </cell>
          <cell r="D913" t="str">
            <v>Соскоб</v>
          </cell>
          <cell r="E913" t="str">
            <v>ПКол</v>
          </cell>
          <cell r="F913" t="str">
            <v>до 3</v>
          </cell>
          <cell r="G913">
            <v>245</v>
          </cell>
          <cell r="H913">
            <v>145</v>
          </cell>
          <cell r="K913">
            <v>220</v>
          </cell>
        </row>
        <row r="914">
          <cell r="A914" t="str">
            <v>10.70. Хеликобактерная инфекция (хеликобактер) (Helicobacter pylori)</v>
          </cell>
          <cell r="B914">
            <v>0</v>
          </cell>
          <cell r="C914">
            <v>0</v>
          </cell>
          <cell r="D914">
            <v>0</v>
          </cell>
          <cell r="E914">
            <v>0</v>
          </cell>
          <cell r="F914">
            <v>0</v>
          </cell>
          <cell r="G914">
            <v>0</v>
          </cell>
          <cell r="K914">
            <v>0</v>
          </cell>
        </row>
        <row r="915">
          <cell r="A915" t="str">
            <v>КП - коэффициент позитивности</v>
          </cell>
          <cell r="B915">
            <v>0</v>
          </cell>
          <cell r="C915">
            <v>0</v>
          </cell>
          <cell r="D915">
            <v>0</v>
          </cell>
          <cell r="E915">
            <v>0</v>
          </cell>
          <cell r="F915">
            <v>0</v>
          </cell>
          <cell r="G915">
            <v>0</v>
          </cell>
          <cell r="K915">
            <v>0</v>
          </cell>
        </row>
        <row r="916">
          <cell r="A916">
            <v>133</v>
          </cell>
          <cell r="B916" t="str">
            <v>Aнтитела класса IgG к Helicobacter рylori (Anti-Helicobacter pylori IgG)</v>
          </cell>
          <cell r="C916">
            <v>0</v>
          </cell>
          <cell r="D916" t="str">
            <v>Сыворотка крови</v>
          </cell>
          <cell r="E916" t="str">
            <v>Кол</v>
          </cell>
          <cell r="F916">
            <v>1</v>
          </cell>
          <cell r="G916">
            <v>505</v>
          </cell>
          <cell r="H916">
            <v>156</v>
          </cell>
          <cell r="K916">
            <v>450</v>
          </cell>
        </row>
        <row r="917">
          <cell r="A917">
            <v>176</v>
          </cell>
          <cell r="B917" t="str">
            <v>Aнтитела класса IgM к Helicobacter рylori (Anti-Helicobacter pylori IgM)</v>
          </cell>
          <cell r="C917">
            <v>0</v>
          </cell>
          <cell r="D917" t="str">
            <v>Сыворотка крови</v>
          </cell>
          <cell r="E917" t="str">
            <v>Кол</v>
          </cell>
          <cell r="F917" t="str">
            <v>до 6</v>
          </cell>
          <cell r="G917">
            <v>730</v>
          </cell>
          <cell r="H917">
            <v>291</v>
          </cell>
          <cell r="K917">
            <v>660</v>
          </cell>
        </row>
        <row r="918">
          <cell r="A918">
            <v>177</v>
          </cell>
          <cell r="B918" t="str">
            <v>Aнтитела класса IgA к Helicobacter рylori (Anti-Helicobacter pylori IgA)</v>
          </cell>
          <cell r="C918">
            <v>0</v>
          </cell>
          <cell r="D918" t="str">
            <v>Сыворотка крови</v>
          </cell>
          <cell r="E918" t="str">
            <v>КАЧ+КП</v>
          </cell>
          <cell r="F918" t="str">
            <v>до 6</v>
          </cell>
          <cell r="G918">
            <v>730</v>
          </cell>
          <cell r="H918">
            <v>269</v>
          </cell>
          <cell r="K918">
            <v>660</v>
          </cell>
        </row>
        <row r="919">
          <cell r="A919">
            <v>258</v>
          </cell>
          <cell r="B919" t="str">
            <v>Aнтитела класса IgG к Helicobacter pylori, выявляемые методом иммуноблоттинга (Anti-Helicobacter pylori IgG, Immunoblot)</v>
          </cell>
          <cell r="C919">
            <v>0</v>
          </cell>
          <cell r="D919" t="str">
            <v>Сыворотка крови</v>
          </cell>
          <cell r="E919" t="str">
            <v>Кач</v>
          </cell>
          <cell r="F919" t="str">
            <v>до 8</v>
          </cell>
          <cell r="G919">
            <v>3215</v>
          </cell>
          <cell r="H919">
            <v>1037</v>
          </cell>
          <cell r="K919">
            <v>2900</v>
          </cell>
        </row>
        <row r="920">
          <cell r="A920">
            <v>259</v>
          </cell>
          <cell r="B920" t="str">
            <v>Aнтитела класса IgA к Helicobacter pylori, выявляемые методом иммуноблоттинга (Anti-Helicobacter pylori IgA, Immunoblot)</v>
          </cell>
          <cell r="C920">
            <v>0</v>
          </cell>
          <cell r="D920" t="str">
            <v>Сыворотка крови</v>
          </cell>
          <cell r="E920" t="str">
            <v>Кач</v>
          </cell>
          <cell r="F920" t="str">
            <v>до 8</v>
          </cell>
          <cell r="G920">
            <v>3215</v>
          </cell>
          <cell r="H920">
            <v>1885</v>
          </cell>
          <cell r="K920">
            <v>2900</v>
          </cell>
        </row>
        <row r="921">
          <cell r="A921" t="str">
            <v>1303HEL</v>
          </cell>
          <cell r="B921" t="str">
            <v>1303HEL ¹³С-уреазный дыхательный тест (¹³С-УДТ, 13C-Urea Breath test, UBT). Выявление инфекции Helicobacter pylori</v>
          </cell>
          <cell r="C921">
            <v>0</v>
          </cell>
          <cell r="D921" t="str">
            <v>Пробы выдыхаемого воздуха</v>
          </cell>
          <cell r="E921" t="str">
            <v>ПКол</v>
          </cell>
          <cell r="F921" t="str">
            <v>до 7</v>
          </cell>
          <cell r="G921">
            <v>2465</v>
          </cell>
          <cell r="H921">
            <v>1146.8599999999999</v>
          </cell>
          <cell r="K921">
            <v>2200</v>
          </cell>
        </row>
        <row r="922">
          <cell r="A922" t="str">
            <v>3158ХЕЛ</v>
          </cell>
          <cell r="B922" t="str">
            <v>Хеликобактер пилори, определение ДНК в биоптате слизистой желудка и/или двенадцатиперстной кишки (Helicobacter pylori, DNA, Bioptates of Gastric Mucosa and/or Duodenum, PCR)</v>
          </cell>
          <cell r="C922">
            <v>0</v>
          </cell>
          <cell r="D922" t="str">
            <v>Биоптат</v>
          </cell>
          <cell r="E922" t="str">
            <v>Кач</v>
          </cell>
          <cell r="F922" t="str">
            <v>до 6</v>
          </cell>
          <cell r="G922">
            <v>660</v>
          </cell>
          <cell r="H922">
            <v>683</v>
          </cell>
          <cell r="K922">
            <v>700</v>
          </cell>
        </row>
        <row r="923">
          <cell r="A923" t="str">
            <v>10.71. Хламидийная инфекция, хламидиоз (хламидии) (Chlamydiosis, Chlamydia Infection, Chlamydia trachomatis, Chlamydophila pneumoniae)</v>
          </cell>
          <cell r="B923">
            <v>0</v>
          </cell>
          <cell r="C923">
            <v>0</v>
          </cell>
          <cell r="D923">
            <v>0</v>
          </cell>
          <cell r="E923">
            <v>0</v>
          </cell>
          <cell r="F923">
            <v>0</v>
          </cell>
          <cell r="G923">
            <v>0</v>
          </cell>
          <cell r="K923">
            <v>0</v>
          </cell>
        </row>
        <row r="924">
          <cell r="A924" t="str">
            <v>КП - коэффициент позитивности</v>
          </cell>
          <cell r="B924">
            <v>0</v>
          </cell>
          <cell r="C924">
            <v>0</v>
          </cell>
          <cell r="D924">
            <v>0</v>
          </cell>
          <cell r="E924">
            <v>0</v>
          </cell>
          <cell r="F924">
            <v>0</v>
          </cell>
          <cell r="G924">
            <v>0</v>
          </cell>
          <cell r="K924">
            <v>0</v>
          </cell>
        </row>
        <row r="925">
          <cell r="A925">
            <v>105</v>
          </cell>
          <cell r="B925" t="str">
            <v>Aнтитела класса IgA к Chlamydia trachomatis (Anti-Chlamydia trachomatis IgA)</v>
          </cell>
          <cell r="C925">
            <v>0</v>
          </cell>
          <cell r="D925" t="str">
            <v>Сыворотка крови</v>
          </cell>
          <cell r="E925" t="str">
            <v>КАЧ+КП</v>
          </cell>
          <cell r="F925" t="str">
            <v>до 4</v>
          </cell>
          <cell r="G925">
            <v>575</v>
          </cell>
          <cell r="H925">
            <v>189</v>
          </cell>
          <cell r="K925">
            <v>520</v>
          </cell>
        </row>
        <row r="926">
          <cell r="A926">
            <v>106</v>
          </cell>
          <cell r="B926" t="str">
            <v>Aнтитела класса IgG к Chlamydia trachomatis (Anti-Chlamydia trachomatis IgG)</v>
          </cell>
          <cell r="C926">
            <v>0</v>
          </cell>
          <cell r="D926" t="str">
            <v>Сыворотка крови</v>
          </cell>
          <cell r="E926" t="str">
            <v>КАЧ+КП</v>
          </cell>
          <cell r="F926" t="str">
            <v>до 4</v>
          </cell>
          <cell r="G926">
            <v>575</v>
          </cell>
          <cell r="H926">
            <v>154</v>
          </cell>
          <cell r="K926">
            <v>520</v>
          </cell>
        </row>
        <row r="927">
          <cell r="A927" t="str">
            <v>105/6</v>
          </cell>
          <cell r="B927" t="str">
            <v>Aнтитела классов IgA и IgG к Chlamydia trachomatis, раздельно  (Anti-Chlamydia trachomatis IgA, IgG)</v>
          </cell>
          <cell r="C927">
            <v>0</v>
          </cell>
          <cell r="D927" t="str">
            <v>Сыворотка крови</v>
          </cell>
          <cell r="E927" t="str">
            <v>КАЧ+КП</v>
          </cell>
          <cell r="F927" t="str">
            <v>до 4</v>
          </cell>
          <cell r="G927">
            <v>945</v>
          </cell>
          <cell r="H927">
            <v>570</v>
          </cell>
          <cell r="K927">
            <v>850</v>
          </cell>
        </row>
        <row r="928">
          <cell r="A928">
            <v>188</v>
          </cell>
          <cell r="B928" t="str">
            <v>Антитела класса IgM к Chlamydia trachomatis (Anti-Chlamydia trachomatis IgM)</v>
          </cell>
          <cell r="C928">
            <v>0</v>
          </cell>
          <cell r="D928" t="str">
            <v>Сыворотка крови</v>
          </cell>
          <cell r="E928" t="str">
            <v>Кач</v>
          </cell>
          <cell r="F928" t="str">
            <v>до 6</v>
          </cell>
          <cell r="G928">
            <v>600</v>
          </cell>
          <cell r="H928">
            <v>235</v>
          </cell>
          <cell r="K928">
            <v>540</v>
          </cell>
        </row>
        <row r="929">
          <cell r="A929">
            <v>1495</v>
          </cell>
          <cell r="B929" t="str">
            <v>Антитела класса IgG к белку теплового шока (БТШ) Chlamydia trachomatis (Anti-cHSP60 IgG)</v>
          </cell>
          <cell r="C929">
            <v>0</v>
          </cell>
          <cell r="D929" t="str">
            <v>Сыворотка крови</v>
          </cell>
          <cell r="E929" t="str">
            <v>КАЧ+КП</v>
          </cell>
          <cell r="F929" t="str">
            <v>до 6</v>
          </cell>
          <cell r="G929">
            <v>600</v>
          </cell>
          <cell r="H929">
            <v>143</v>
          </cell>
          <cell r="K929">
            <v>540</v>
          </cell>
        </row>
        <row r="930">
          <cell r="A930" t="str">
            <v>301впт</v>
          </cell>
          <cell r="B930" t="str">
            <v>Хламидия (Chlamydia trachomatis), определение ДНК в выпоте (Chlamydia trachomatis, DNA, Exudate)*</v>
          </cell>
          <cell r="C930">
            <v>0</v>
          </cell>
          <cell r="D930" t="str">
            <v>Выпоты</v>
          </cell>
          <cell r="E930" t="str">
            <v>Кач</v>
          </cell>
          <cell r="F930" t="str">
            <v>до 3</v>
          </cell>
          <cell r="G930">
            <v>315</v>
          </cell>
          <cell r="H930">
            <v>135</v>
          </cell>
          <cell r="K930">
            <v>250</v>
          </cell>
        </row>
        <row r="931">
          <cell r="A931" t="str">
            <v>301глз</v>
          </cell>
          <cell r="B931" t="str">
            <v>Хламидия (Chlamydia trachomatis), определение ДНК в соскобе эпителиальных клеток конъюнктивы (Chlamydia trachomatis, DNA, Scrape of Conjunctiva Epithelial Cells )*</v>
          </cell>
          <cell r="C931">
            <v>0</v>
          </cell>
          <cell r="D931" t="str">
            <v>Соскоб</v>
          </cell>
          <cell r="E931" t="str">
            <v>Кач</v>
          </cell>
          <cell r="F931" t="str">
            <v>до 3</v>
          </cell>
          <cell r="G931">
            <v>315</v>
          </cell>
          <cell r="H931">
            <v>135</v>
          </cell>
          <cell r="K931">
            <v>250</v>
          </cell>
        </row>
        <row r="932">
          <cell r="A932" t="str">
            <v>301моч</v>
          </cell>
          <cell r="B932" t="str">
            <v>Хламидия (Chlamydia trachomatis), определение ДНК в моче (Chlamydia trachomatis, DNA, Urine)*</v>
          </cell>
          <cell r="C932">
            <v>0</v>
          </cell>
          <cell r="D932" t="str">
            <v>Моча</v>
          </cell>
          <cell r="E932" t="str">
            <v>Кач</v>
          </cell>
          <cell r="F932" t="str">
            <v>до 3</v>
          </cell>
          <cell r="G932">
            <v>315</v>
          </cell>
          <cell r="H932">
            <v>165</v>
          </cell>
          <cell r="K932">
            <v>250</v>
          </cell>
        </row>
        <row r="933">
          <cell r="A933" t="str">
            <v>301прк</v>
          </cell>
          <cell r="B933" t="str">
            <v>Хламидия (Chlamydia trachomatis), определение ДНК в соскобе эпителиальных клеток слизистой прямой кишки (Chlamydia trachomatis, DNA, Scrape of Rectal Epithelial Cells)*</v>
          </cell>
          <cell r="C933">
            <v>0</v>
          </cell>
          <cell r="D933" t="str">
            <v>Соскоб</v>
          </cell>
          <cell r="E933" t="str">
            <v>Кач</v>
          </cell>
          <cell r="F933" t="str">
            <v>до 3</v>
          </cell>
          <cell r="G933">
            <v>315</v>
          </cell>
          <cell r="H933">
            <v>135</v>
          </cell>
          <cell r="K933">
            <v>250</v>
          </cell>
        </row>
        <row r="934">
          <cell r="A934" t="str">
            <v>301рот</v>
          </cell>
          <cell r="B934" t="str">
            <v>Хламидия (Chlamydia trachomatis), определение ДНК в соскобе эпителиальных клеток ротоглотки (Chlamydia trachomatis, DNA, Scrape of Faucial Epithelial Cells)*</v>
          </cell>
          <cell r="C934">
            <v>0</v>
          </cell>
          <cell r="D934" t="str">
            <v>Соскоб</v>
          </cell>
          <cell r="E934" t="str">
            <v>Кач</v>
          </cell>
          <cell r="F934" t="str">
            <v>до 3</v>
          </cell>
          <cell r="G934">
            <v>315</v>
          </cell>
          <cell r="H934">
            <v>135</v>
          </cell>
          <cell r="K934">
            <v>250</v>
          </cell>
        </row>
        <row r="935">
          <cell r="A935" t="str">
            <v>301син</v>
          </cell>
          <cell r="B935" t="str">
            <v>Хламидия (Chlamydia trachomatis), определение ДНК в синовиальной жидкости (Chlamydia trachomatis, DNA, Synovial Fluid)*</v>
          </cell>
          <cell r="C935">
            <v>0</v>
          </cell>
          <cell r="D935" t="str">
            <v>Синовиальная жидкость</v>
          </cell>
          <cell r="E935" t="str">
            <v>Кач</v>
          </cell>
          <cell r="F935" t="str">
            <v>до 3</v>
          </cell>
          <cell r="G935">
            <v>480</v>
          </cell>
          <cell r="H935">
            <v>370</v>
          </cell>
          <cell r="K935">
            <v>430</v>
          </cell>
        </row>
        <row r="936">
          <cell r="A936" t="str">
            <v>301смж</v>
          </cell>
          <cell r="B936" t="str">
            <v>Хламидия (Chlamydia trachomatis), определение ДНК в спинномозговой жидкости (Chlamydia trachomatis, DNA, Cerebrospinal Fluid)*</v>
          </cell>
          <cell r="C936">
            <v>0</v>
          </cell>
          <cell r="D936" t="str">
            <v>Спинномозговая жидкость</v>
          </cell>
          <cell r="E936" t="str">
            <v>Кач</v>
          </cell>
          <cell r="F936" t="str">
            <v>до 3</v>
          </cell>
          <cell r="G936">
            <v>315</v>
          </cell>
          <cell r="H936">
            <v>135</v>
          </cell>
          <cell r="K936">
            <v>250</v>
          </cell>
        </row>
        <row r="937">
          <cell r="A937" t="str">
            <v>301сп</v>
          </cell>
          <cell r="B937" t="str">
            <v>Хламидия (Chlamydia trachomatis), определение ДНК в секрете простаты, эякуляте (Chlamydia trachomatis, DNA, Prostatic Fluid, Semen)*</v>
          </cell>
          <cell r="C937">
            <v>0</v>
          </cell>
          <cell r="D937" t="str">
            <v>Секрет простаты; Эякулят</v>
          </cell>
          <cell r="E937" t="str">
            <v>Кач</v>
          </cell>
          <cell r="F937" t="str">
            <v>до 3</v>
          </cell>
          <cell r="G937">
            <v>315</v>
          </cell>
          <cell r="H937">
            <v>165</v>
          </cell>
          <cell r="K937">
            <v>250</v>
          </cell>
        </row>
        <row r="938">
          <cell r="A938" t="str">
            <v>301уро</v>
          </cell>
          <cell r="B938" t="str">
            <v>Хламидия (Chlamydia trachomatis), определение ДНК в соскобе эпителиальных клеток урогенитального тракта (Chlamydia trachomatis, DNA, Scrape of Urogenital Epithelial Cells)*</v>
          </cell>
          <cell r="C938">
            <v>0</v>
          </cell>
          <cell r="D938" t="str">
            <v>Соскоб</v>
          </cell>
          <cell r="E938" t="str">
            <v>Кач</v>
          </cell>
          <cell r="F938" t="str">
            <v>до 3</v>
          </cell>
          <cell r="G938">
            <v>315</v>
          </cell>
          <cell r="H938">
            <v>135</v>
          </cell>
          <cell r="K938">
            <v>280</v>
          </cell>
        </row>
        <row r="939">
          <cell r="A939">
            <v>183</v>
          </cell>
          <cell r="B939" t="str">
            <v>Aнтитела класса IgA к Chlamydophila pneumoniae (Anti-Chlamydophila pneumoniae IgA)</v>
          </cell>
          <cell r="C939">
            <v>0</v>
          </cell>
          <cell r="D939" t="str">
            <v>Сыворотка крови</v>
          </cell>
          <cell r="E939" t="str">
            <v>КАЧ+КП</v>
          </cell>
          <cell r="F939" t="str">
            <v>до 6</v>
          </cell>
          <cell r="G939">
            <v>710</v>
          </cell>
          <cell r="H939">
            <v>296</v>
          </cell>
          <cell r="K939">
            <v>640</v>
          </cell>
        </row>
        <row r="940">
          <cell r="A940">
            <v>184</v>
          </cell>
          <cell r="B940" t="str">
            <v>Aнтитела класса IgM к Chlamydophila pneumoniae (Anti-Chlamydophila pneumoniae IgM)</v>
          </cell>
          <cell r="C940">
            <v>0</v>
          </cell>
          <cell r="D940" t="str">
            <v>Сыворотка крови</v>
          </cell>
          <cell r="E940" t="str">
            <v>Кач</v>
          </cell>
          <cell r="F940" t="str">
            <v>до 6</v>
          </cell>
          <cell r="G940">
            <v>600</v>
          </cell>
          <cell r="H940">
            <v>310</v>
          </cell>
          <cell r="K940">
            <v>540</v>
          </cell>
        </row>
        <row r="941">
          <cell r="A941">
            <v>185</v>
          </cell>
          <cell r="B941" t="str">
            <v>Aнтитела класса IgG к Chlamydophila pneumoniae (Anti-Chlamydophila pneumoniae IgG )</v>
          </cell>
          <cell r="C941">
            <v>0</v>
          </cell>
          <cell r="D941" t="str">
            <v>Сыворотка крови</v>
          </cell>
          <cell r="E941" t="str">
            <v>КАЧ+КП</v>
          </cell>
          <cell r="F941" t="str">
            <v>до 6</v>
          </cell>
          <cell r="G941">
            <v>600</v>
          </cell>
          <cell r="H941">
            <v>314</v>
          </cell>
          <cell r="K941">
            <v>540</v>
          </cell>
        </row>
        <row r="942">
          <cell r="A942" t="str">
            <v>349мк</v>
          </cell>
          <cell r="B942" t="str">
            <v>Хламидия (Chlamydia pneumoniae), определение ДНК в мокроте (Chlamydophila pneumoniae, DNA, Sputum)*</v>
          </cell>
          <cell r="C942">
            <v>0</v>
          </cell>
          <cell r="D942" t="str">
            <v>Мокрота</v>
          </cell>
          <cell r="E942" t="str">
            <v>Кач</v>
          </cell>
          <cell r="F942" t="str">
            <v>до 5</v>
          </cell>
          <cell r="G942">
            <v>1145</v>
          </cell>
          <cell r="H942">
            <v>535</v>
          </cell>
          <cell r="K942">
            <v>1000</v>
          </cell>
        </row>
        <row r="943">
          <cell r="A943" t="str">
            <v>349пл</v>
          </cell>
          <cell r="B943" t="str">
            <v>Хламидия (Chlamydia pneumoniae), определение ДНК в плазме крови (Chlamydophila pneumoniae, DNA, Plasma)*</v>
          </cell>
          <cell r="C943">
            <v>0</v>
          </cell>
          <cell r="D943" t="str">
            <v>Плазма крови</v>
          </cell>
          <cell r="E943" t="str">
            <v>Кач</v>
          </cell>
          <cell r="F943" t="str">
            <v>до 5</v>
          </cell>
          <cell r="G943">
            <v>680</v>
          </cell>
          <cell r="H943">
            <v>385</v>
          </cell>
          <cell r="K943">
            <v>600</v>
          </cell>
        </row>
        <row r="944">
          <cell r="A944" t="str">
            <v>349рот</v>
          </cell>
          <cell r="B944" t="str">
            <v>Хламидия (Chlamydia pneumoniae), определение ДНК в соскобе эпителиальных клеток ротоглотки (Chlamydophila pneumoniae, DNA, Scrape of Faucial Epithelial Cells)*</v>
          </cell>
          <cell r="C944">
            <v>0</v>
          </cell>
          <cell r="D944" t="str">
            <v>Соскоб</v>
          </cell>
          <cell r="E944" t="str">
            <v>Кач</v>
          </cell>
          <cell r="F944" t="str">
            <v>до 5</v>
          </cell>
          <cell r="G944">
            <v>455</v>
          </cell>
          <cell r="H944">
            <v>341</v>
          </cell>
          <cell r="K944">
            <v>409.5</v>
          </cell>
        </row>
        <row r="945">
          <cell r="A945" t="str">
            <v>349слн</v>
          </cell>
          <cell r="B945" t="str">
            <v>Хламидия (Chlamydia pneumoniae), определение ДНК в слюне (Chlamydophila pneumoniae, DNA, Saliva)*</v>
          </cell>
          <cell r="C945">
            <v>0</v>
          </cell>
          <cell r="D945" t="str">
            <v>Слюна</v>
          </cell>
          <cell r="E945" t="str">
            <v>Кач</v>
          </cell>
          <cell r="F945" t="str">
            <v>до 5</v>
          </cell>
          <cell r="G945">
            <v>455</v>
          </cell>
          <cell r="H945">
            <v>341</v>
          </cell>
          <cell r="K945">
            <v>409.5</v>
          </cell>
        </row>
        <row r="946">
          <cell r="A946">
            <v>1379</v>
          </cell>
          <cell r="B946" t="str">
            <v>Антитела класса IgG к главному белку наружной мембраны МОМР и  Антитела класса IgG Pgp3 (мембраноассоциированный плазмидный белок) Chlamydia trachomatis</v>
          </cell>
          <cell r="C946">
            <v>0</v>
          </cell>
          <cell r="D946" t="str">
            <v>Сыворотка крови</v>
          </cell>
          <cell r="E946" t="str">
            <v>КАЧ+КП</v>
          </cell>
          <cell r="F946" t="str">
            <v>до 6</v>
          </cell>
          <cell r="G946">
            <v>590</v>
          </cell>
          <cell r="H946">
            <v>173</v>
          </cell>
          <cell r="K946">
            <v>500</v>
          </cell>
        </row>
        <row r="947">
          <cell r="A947" t="str">
            <v>10.72. Цитомегаловирусная инфекция: вирус герпеса человека 5 типа (цитомегаловирус, ЦМВ) (Cytomegalovirus, CMV, Cytomegalovirus Infection)</v>
          </cell>
          <cell r="B947">
            <v>0</v>
          </cell>
          <cell r="C947">
            <v>0</v>
          </cell>
          <cell r="D947">
            <v>0</v>
          </cell>
          <cell r="E947">
            <v>0</v>
          </cell>
          <cell r="F947">
            <v>0</v>
          </cell>
          <cell r="G947">
            <v>0</v>
          </cell>
          <cell r="K947">
            <v>0</v>
          </cell>
        </row>
        <row r="948">
          <cell r="A948">
            <v>0</v>
          </cell>
          <cell r="B948">
            <v>0</v>
          </cell>
          <cell r="C948">
            <v>0</v>
          </cell>
          <cell r="D948">
            <v>0</v>
          </cell>
          <cell r="E948">
            <v>0</v>
          </cell>
          <cell r="F948">
            <v>0</v>
          </cell>
          <cell r="G948">
            <v>0</v>
          </cell>
          <cell r="K948">
            <v>0</v>
          </cell>
        </row>
        <row r="949">
          <cell r="A949">
            <v>82</v>
          </cell>
          <cell r="B949" t="str">
            <v>Aнтитела класса IgG к цитомегаловирусу (Anti-CMV IgG)</v>
          </cell>
          <cell r="C949">
            <v>0</v>
          </cell>
          <cell r="D949" t="str">
            <v>Сыворотка крови</v>
          </cell>
          <cell r="E949" t="str">
            <v>Кол</v>
          </cell>
          <cell r="F949">
            <v>1</v>
          </cell>
          <cell r="G949">
            <v>420</v>
          </cell>
          <cell r="H949">
            <v>187</v>
          </cell>
          <cell r="K949">
            <v>380</v>
          </cell>
        </row>
        <row r="950">
          <cell r="A950">
            <v>83</v>
          </cell>
          <cell r="B950" t="str">
            <v>Aнтитела класса IgM к цитомегаловирусу (Anti-CMV IgM)</v>
          </cell>
          <cell r="C950">
            <v>0</v>
          </cell>
          <cell r="D950" t="str">
            <v>Сыворотка крови</v>
          </cell>
          <cell r="E950" t="str">
            <v>Кач</v>
          </cell>
          <cell r="F950" t="str">
            <v>до 3</v>
          </cell>
          <cell r="G950">
            <v>575</v>
          </cell>
          <cell r="H950">
            <v>305</v>
          </cell>
          <cell r="K950">
            <v>517.5</v>
          </cell>
        </row>
        <row r="951">
          <cell r="A951" t="str">
            <v>2AVCMV</v>
          </cell>
          <cell r="B951" t="str">
            <v>Авидность Anti-CMV IgG</v>
          </cell>
          <cell r="C951">
            <v>0</v>
          </cell>
          <cell r="D951" t="str">
            <v>Сыворотка крови</v>
          </cell>
          <cell r="E951" t="str">
            <v>ПКол</v>
          </cell>
          <cell r="F951" t="str">
            <v>до 3</v>
          </cell>
          <cell r="G951">
            <v>1205</v>
          </cell>
          <cell r="H951">
            <v>639</v>
          </cell>
          <cell r="K951">
            <v>1084.5</v>
          </cell>
        </row>
        <row r="952">
          <cell r="A952" t="str">
            <v>310впт</v>
          </cell>
          <cell r="B952" t="str">
            <v>Цитомегаловирус, определение ДНК в выпоте (CMV DNA, Exudate)*</v>
          </cell>
          <cell r="C952">
            <v>0</v>
          </cell>
          <cell r="D952" t="str">
            <v>Выпоты</v>
          </cell>
          <cell r="E952" t="str">
            <v>Кач</v>
          </cell>
          <cell r="F952" t="str">
            <v>до 3</v>
          </cell>
          <cell r="G952">
            <v>245</v>
          </cell>
          <cell r="H952">
            <v>147</v>
          </cell>
          <cell r="K952">
            <v>220</v>
          </cell>
        </row>
        <row r="953">
          <cell r="A953" t="str">
            <v>310глз</v>
          </cell>
          <cell r="B953" t="str">
            <v>Цитомегаловирус, определение ДНК в соскобе эпителиальных клеток конъюнктивы (CMV DNA, Scrape of Conjunctiva Epithelial Cells )*</v>
          </cell>
          <cell r="C953">
            <v>0</v>
          </cell>
          <cell r="D953" t="str">
            <v>Соскоб</v>
          </cell>
          <cell r="E953" t="str">
            <v>Кач</v>
          </cell>
          <cell r="F953" t="str">
            <v>до 3</v>
          </cell>
          <cell r="G953">
            <v>245</v>
          </cell>
          <cell r="H953">
            <v>147</v>
          </cell>
          <cell r="K953">
            <v>220</v>
          </cell>
        </row>
        <row r="954">
          <cell r="A954" t="str">
            <v>310кож</v>
          </cell>
          <cell r="B954" t="str">
            <v>Цитомегаловирус, определение ДНК в соскобе эпителиальных клеток кожи (CMV DNA, Scrape of Skin Epithelial Cells)*</v>
          </cell>
          <cell r="C954">
            <v>0</v>
          </cell>
          <cell r="D954" t="str">
            <v>Соскоб</v>
          </cell>
          <cell r="E954" t="str">
            <v>Кач</v>
          </cell>
          <cell r="F954" t="str">
            <v>до 3</v>
          </cell>
          <cell r="G954">
            <v>245</v>
          </cell>
          <cell r="H954">
            <v>147</v>
          </cell>
          <cell r="K954">
            <v>220</v>
          </cell>
        </row>
        <row r="955">
          <cell r="A955" t="str">
            <v>310моч</v>
          </cell>
          <cell r="B955" t="str">
            <v>Цитомегаловирус, определение ДНК в моче (CMV DNA, Urine)*</v>
          </cell>
          <cell r="C955">
            <v>0</v>
          </cell>
          <cell r="D955" t="str">
            <v>Моча</v>
          </cell>
          <cell r="E955" t="str">
            <v>Кач</v>
          </cell>
          <cell r="F955" t="str">
            <v>до 3</v>
          </cell>
          <cell r="G955">
            <v>245</v>
          </cell>
          <cell r="H955">
            <v>165</v>
          </cell>
          <cell r="K955">
            <v>220</v>
          </cell>
        </row>
        <row r="956">
          <cell r="A956" t="str">
            <v>310нос</v>
          </cell>
          <cell r="B956" t="str">
            <v>Цитомегаловирус, определение ДНК в соскобе эпителиальных клеток слизистой носа (CMV DNA, Scrape of Nasal Epithelial Cells)*</v>
          </cell>
          <cell r="C956">
            <v>0</v>
          </cell>
          <cell r="D956" t="str">
            <v>Соскоб</v>
          </cell>
          <cell r="E956" t="str">
            <v>Кач</v>
          </cell>
          <cell r="F956" t="str">
            <v>до 3</v>
          </cell>
          <cell r="G956">
            <v>245</v>
          </cell>
          <cell r="H956">
            <v>147</v>
          </cell>
          <cell r="K956">
            <v>220</v>
          </cell>
        </row>
        <row r="957">
          <cell r="A957" t="str">
            <v>310рот</v>
          </cell>
          <cell r="B957" t="str">
            <v>Цитомегаловирус, определение ДНК в соскобе эпителиальных клеток ротоглотки (CMV DNA, Scrape of Faucial Epithelial Cells)*</v>
          </cell>
          <cell r="C957">
            <v>0</v>
          </cell>
          <cell r="D957" t="str">
            <v>Соскоб</v>
          </cell>
          <cell r="E957" t="str">
            <v>Кач</v>
          </cell>
          <cell r="F957" t="str">
            <v>до 3</v>
          </cell>
          <cell r="G957">
            <v>245</v>
          </cell>
          <cell r="H957">
            <v>147</v>
          </cell>
          <cell r="K957">
            <v>220</v>
          </cell>
        </row>
        <row r="958">
          <cell r="A958" t="str">
            <v>310св</v>
          </cell>
          <cell r="B958" t="str">
            <v>Цитомегаловирус,качественное определение ДНК в сыворотке крови (CMV DNA, Serum)*</v>
          </cell>
          <cell r="C958">
            <v>0</v>
          </cell>
          <cell r="D958" t="str">
            <v>Сыворотка крови</v>
          </cell>
          <cell r="E958" t="str">
            <v>Кач</v>
          </cell>
          <cell r="F958" t="str">
            <v>до 3</v>
          </cell>
          <cell r="G958">
            <v>440</v>
          </cell>
          <cell r="H958">
            <v>290</v>
          </cell>
          <cell r="K958">
            <v>400</v>
          </cell>
        </row>
        <row r="959">
          <cell r="A959" t="str">
            <v>310слн</v>
          </cell>
          <cell r="B959" t="str">
            <v>Цитомегаловирус, определение ДНК в слюне (CMV DNA, Saliva)*</v>
          </cell>
          <cell r="C959">
            <v>0</v>
          </cell>
          <cell r="D959" t="str">
            <v>Слюна</v>
          </cell>
          <cell r="E959" t="str">
            <v>Кач</v>
          </cell>
          <cell r="F959" t="str">
            <v>до 3</v>
          </cell>
          <cell r="G959">
            <v>245</v>
          </cell>
          <cell r="H959">
            <v>147</v>
          </cell>
          <cell r="K959">
            <v>220</v>
          </cell>
        </row>
        <row r="960">
          <cell r="A960" t="str">
            <v>310смж</v>
          </cell>
          <cell r="B960" t="str">
            <v>Цитомегаловирус, определение ДНК в спинномозговой жидкости (CMV DNA, Cerebrospinal Fluid)*</v>
          </cell>
          <cell r="C960">
            <v>0</v>
          </cell>
          <cell r="D960" t="str">
            <v>Спинномозговая жидкость</v>
          </cell>
          <cell r="E960" t="str">
            <v>Кач</v>
          </cell>
          <cell r="F960" t="str">
            <v>до 3</v>
          </cell>
          <cell r="G960">
            <v>245</v>
          </cell>
          <cell r="H960">
            <v>147</v>
          </cell>
          <cell r="K960">
            <v>220</v>
          </cell>
        </row>
        <row r="961">
          <cell r="A961" t="str">
            <v>310сп</v>
          </cell>
          <cell r="B961" t="str">
            <v>Цитомегаловирус, определение ДНК в секрете простаты, эякуляте (CMV DNA, Prostatic Fluid, Semen)*</v>
          </cell>
          <cell r="C961">
            <v>0</v>
          </cell>
          <cell r="D961" t="str">
            <v>Секрет простаты; Эякулят</v>
          </cell>
          <cell r="E961" t="str">
            <v>Кач</v>
          </cell>
          <cell r="F961" t="str">
            <v>до 3</v>
          </cell>
          <cell r="G961">
            <v>245</v>
          </cell>
          <cell r="H961">
            <v>165</v>
          </cell>
          <cell r="K961">
            <v>220</v>
          </cell>
        </row>
        <row r="962">
          <cell r="A962" t="str">
            <v>310уро</v>
          </cell>
          <cell r="B962" t="str">
            <v>Цитомегаловирус, определение ДНК в соскобе эпителиальных клеток урогенитального тракта (CMV DNA, Scrape of Urogenital Epithelial Cells)*</v>
          </cell>
          <cell r="C962">
            <v>0</v>
          </cell>
          <cell r="D962" t="str">
            <v>Соскоб</v>
          </cell>
          <cell r="E962" t="str">
            <v>Кач</v>
          </cell>
          <cell r="F962" t="str">
            <v>до 3</v>
          </cell>
          <cell r="G962">
            <v>245</v>
          </cell>
          <cell r="H962">
            <v>147</v>
          </cell>
          <cell r="K962">
            <v>280</v>
          </cell>
        </row>
        <row r="963">
          <cell r="A963">
            <v>3156</v>
          </cell>
          <cell r="B963" t="str">
            <v>Цитомегаловирус, количественное определение ДНК (Cytomegalovirus, DNA) в сыворотке крови</v>
          </cell>
          <cell r="C963">
            <v>0</v>
          </cell>
          <cell r="D963" t="str">
            <v>Сыворотка крови</v>
          </cell>
          <cell r="E963" t="str">
            <v>Кол</v>
          </cell>
          <cell r="F963" t="str">
            <v>до 5</v>
          </cell>
          <cell r="G963">
            <v>465</v>
          </cell>
          <cell r="H963">
            <v>405</v>
          </cell>
          <cell r="K963">
            <v>420</v>
          </cell>
        </row>
        <row r="964">
          <cell r="A964" t="str">
            <v>10.74. Эпштейна-Барр вирусная инфекция: вирус герпеса человека 4 типа (вирус Эпштейна-Барр) (Epstein-Barr Virus, EBV, EBV Infection)</v>
          </cell>
          <cell r="B964">
            <v>0</v>
          </cell>
          <cell r="C964">
            <v>0</v>
          </cell>
          <cell r="D964">
            <v>0</v>
          </cell>
          <cell r="E964">
            <v>0</v>
          </cell>
          <cell r="F964">
            <v>0</v>
          </cell>
          <cell r="G964">
            <v>0</v>
          </cell>
          <cell r="K964">
            <v>0</v>
          </cell>
        </row>
        <row r="965">
          <cell r="A965" t="str">
            <v>КП - коэффициент позитивности</v>
          </cell>
          <cell r="B965">
            <v>0</v>
          </cell>
          <cell r="C965">
            <v>0</v>
          </cell>
          <cell r="D965">
            <v>0</v>
          </cell>
          <cell r="E965">
            <v>0</v>
          </cell>
          <cell r="F965">
            <v>0</v>
          </cell>
          <cell r="G965">
            <v>0</v>
          </cell>
          <cell r="K965">
            <v>0</v>
          </cell>
        </row>
        <row r="966">
          <cell r="A966" t="str">
            <v>351впт</v>
          </cell>
          <cell r="B966" t="str">
            <v>Вирус Эпштейна-Барр, определение ДНК в выпоте (EBV DNA, Exudate)*</v>
          </cell>
          <cell r="C966">
            <v>0</v>
          </cell>
          <cell r="D966" t="str">
            <v>Выпоты</v>
          </cell>
          <cell r="E966" t="str">
            <v>Кач</v>
          </cell>
          <cell r="F966" t="str">
            <v>до 3</v>
          </cell>
          <cell r="G966">
            <v>245</v>
          </cell>
          <cell r="H966">
            <v>170</v>
          </cell>
          <cell r="K966">
            <v>220</v>
          </cell>
        </row>
        <row r="967">
          <cell r="A967" t="str">
            <v>351моч</v>
          </cell>
          <cell r="B967" t="str">
            <v>Вирус Эпштейна-Барр, определение ДНК в моче (EBV DNA, Urine)*</v>
          </cell>
          <cell r="C967">
            <v>0</v>
          </cell>
          <cell r="D967" t="str">
            <v>Моча</v>
          </cell>
          <cell r="E967" t="str">
            <v>Кач</v>
          </cell>
          <cell r="F967" t="str">
            <v>до 3</v>
          </cell>
          <cell r="G967">
            <v>245</v>
          </cell>
          <cell r="H967">
            <v>170</v>
          </cell>
          <cell r="K967">
            <v>220</v>
          </cell>
        </row>
        <row r="968">
          <cell r="A968" t="str">
            <v>351нос</v>
          </cell>
          <cell r="B968" t="str">
            <v>Вирус Эпштейна-Барр, определение ДНК в соскобе эпителиальных клеток слизистой носа (EBV DNA, Scrape of Nasal Epithelial Cells)*</v>
          </cell>
          <cell r="C968">
            <v>0</v>
          </cell>
          <cell r="D968" t="str">
            <v>Соскоб</v>
          </cell>
          <cell r="E968" t="str">
            <v>Кач</v>
          </cell>
          <cell r="F968" t="str">
            <v>до 3</v>
          </cell>
          <cell r="G968">
            <v>245</v>
          </cell>
          <cell r="H968">
            <v>170</v>
          </cell>
          <cell r="K968">
            <v>220</v>
          </cell>
        </row>
        <row r="969">
          <cell r="A969" t="str">
            <v>351рот</v>
          </cell>
          <cell r="B969" t="str">
            <v>Вирус Эпштейна-Барр, определение ДНК в соскобе эпителиальных клеток ротоглотки (EBV DNA, Scrape of Faucial Epithelial Cells)*</v>
          </cell>
          <cell r="C969">
            <v>0</v>
          </cell>
          <cell r="D969" t="str">
            <v>Соскоб</v>
          </cell>
          <cell r="E969" t="str">
            <v>Кач</v>
          </cell>
          <cell r="F969" t="str">
            <v>до 3</v>
          </cell>
          <cell r="G969">
            <v>245</v>
          </cell>
          <cell r="H969">
            <v>170</v>
          </cell>
          <cell r="K969">
            <v>220</v>
          </cell>
        </row>
        <row r="970">
          <cell r="A970" t="str">
            <v>351св</v>
          </cell>
          <cell r="B970" t="str">
            <v>Вирус Эпштейна-Барр, качественное определение ДНК в сыворотке крови (EBV DNA, Serum)*</v>
          </cell>
          <cell r="C970">
            <v>0</v>
          </cell>
          <cell r="D970" t="str">
            <v>Сыворотка крови</v>
          </cell>
          <cell r="E970" t="str">
            <v>Кач</v>
          </cell>
          <cell r="F970" t="str">
            <v>до 3</v>
          </cell>
          <cell r="G970">
            <v>440</v>
          </cell>
          <cell r="H970">
            <v>290</v>
          </cell>
          <cell r="K970">
            <v>400</v>
          </cell>
        </row>
        <row r="971">
          <cell r="A971" t="str">
            <v>351слн</v>
          </cell>
          <cell r="B971" t="str">
            <v>Вирус Эпштейна-Барр, определение ДНК в слюне (EBV DNA, Saliva)*</v>
          </cell>
          <cell r="C971">
            <v>0</v>
          </cell>
          <cell r="D971" t="str">
            <v>Слюна</v>
          </cell>
          <cell r="E971" t="str">
            <v>Кач</v>
          </cell>
          <cell r="F971" t="str">
            <v>до 3</v>
          </cell>
          <cell r="G971">
            <v>245</v>
          </cell>
          <cell r="H971">
            <v>170</v>
          </cell>
          <cell r="K971">
            <v>220</v>
          </cell>
        </row>
        <row r="972">
          <cell r="A972" t="str">
            <v>351смж</v>
          </cell>
          <cell r="B972" t="str">
            <v>Вирус Эпштейна-Барр, определение ДНК в спинномозговой жидкости (EBV DNA, Cerebrospinal Fluid)*</v>
          </cell>
          <cell r="C972">
            <v>0</v>
          </cell>
          <cell r="D972" t="str">
            <v>Спинномозговая жидкость</v>
          </cell>
          <cell r="E972" t="str">
            <v>Кач</v>
          </cell>
          <cell r="F972" t="str">
            <v>до 3</v>
          </cell>
          <cell r="G972">
            <v>245</v>
          </cell>
          <cell r="H972">
            <v>170</v>
          </cell>
          <cell r="K972">
            <v>220</v>
          </cell>
        </row>
        <row r="973">
          <cell r="A973" t="str">
            <v>351сп</v>
          </cell>
          <cell r="B973" t="str">
            <v>Вирус Эпштейна-Барр, определение ДНК в секрете простаты, эякуляте (EBV DNA, Prostatic Fluid, Semen)*</v>
          </cell>
          <cell r="C973">
            <v>0</v>
          </cell>
          <cell r="D973" t="str">
            <v>Секрет простаты; Эякулят</v>
          </cell>
          <cell r="E973" t="str">
            <v>Кач</v>
          </cell>
          <cell r="F973" t="str">
            <v>до 3</v>
          </cell>
          <cell r="G973">
            <v>245</v>
          </cell>
          <cell r="H973">
            <v>170</v>
          </cell>
          <cell r="K973">
            <v>220</v>
          </cell>
        </row>
        <row r="974">
          <cell r="A974" t="str">
            <v>351уро</v>
          </cell>
          <cell r="B974" t="str">
            <v>Вирус Эпштейна-Барр, определение ДНК в соскобе эпителиальных клеток урогенитального тракта (EBV DNA, Scrape of Urogenital Epithelial Cells)*</v>
          </cell>
          <cell r="C974">
            <v>0</v>
          </cell>
          <cell r="D974" t="str">
            <v>Соскоб</v>
          </cell>
          <cell r="E974" t="str">
            <v>Кач</v>
          </cell>
          <cell r="F974" t="str">
            <v>до 3</v>
          </cell>
          <cell r="G974">
            <v>245</v>
          </cell>
          <cell r="H974">
            <v>170</v>
          </cell>
          <cell r="K974">
            <v>250</v>
          </cell>
        </row>
        <row r="975">
          <cell r="A975">
            <v>186</v>
          </cell>
          <cell r="B975" t="str">
            <v>Антитела класса IgМ к капсидному антигену вируса Эпштейна-Барр (Аnti-EBV Viral Capsid Antigens (VCA) IgМ )</v>
          </cell>
          <cell r="C975">
            <v>0</v>
          </cell>
          <cell r="D975" t="str">
            <v>Сыворотка крови</v>
          </cell>
          <cell r="E975" t="str">
            <v>Кол</v>
          </cell>
          <cell r="F975" t="str">
            <v>до 5</v>
          </cell>
          <cell r="G975">
            <v>565</v>
          </cell>
          <cell r="H975">
            <v>341</v>
          </cell>
          <cell r="K975">
            <v>550</v>
          </cell>
        </row>
        <row r="976">
          <cell r="A976">
            <v>187</v>
          </cell>
          <cell r="B976" t="str">
            <v>Антитела класса IgG к ядерному антигену вируса Эпштейна-Барр (Аnti-EBV Nuclear Antigen (EBNA) IgG )</v>
          </cell>
          <cell r="C976">
            <v>0</v>
          </cell>
          <cell r="D976" t="str">
            <v>Сыворотка крови</v>
          </cell>
          <cell r="E976" t="str">
            <v>Кол</v>
          </cell>
          <cell r="F976" t="str">
            <v>до 3</v>
          </cell>
          <cell r="G976">
            <v>565</v>
          </cell>
          <cell r="H976">
            <v>342</v>
          </cell>
          <cell r="K976">
            <v>550</v>
          </cell>
        </row>
        <row r="977">
          <cell r="A977">
            <v>255</v>
          </cell>
          <cell r="B977" t="str">
            <v>Антитела класса IgG к раннему антигену вируса Эпштейна-Барр (Аnti-EBV Early Antigen (EA) IgG )</v>
          </cell>
          <cell r="C977">
            <v>0</v>
          </cell>
          <cell r="D977" t="str">
            <v>Сыворотка крови</v>
          </cell>
          <cell r="E977" t="str">
            <v>Кол</v>
          </cell>
          <cell r="F977" t="str">
            <v>до 5</v>
          </cell>
          <cell r="G977">
            <v>660</v>
          </cell>
          <cell r="H977">
            <v>308</v>
          </cell>
          <cell r="K977">
            <v>600</v>
          </cell>
        </row>
        <row r="978">
          <cell r="A978">
            <v>275</v>
          </cell>
          <cell r="B978" t="str">
            <v>Антитела класса IgG к капсидному антигену вируса Эпштейна-Барр (Аnti-EBV Viral Capsid Antigens (VCA) IgG  )</v>
          </cell>
          <cell r="C978">
            <v>0</v>
          </cell>
          <cell r="D978" t="str">
            <v>Сыворотка крови</v>
          </cell>
          <cell r="E978" t="str">
            <v>Кол</v>
          </cell>
          <cell r="F978" t="str">
            <v>до 5</v>
          </cell>
          <cell r="G978">
            <v>800</v>
          </cell>
          <cell r="H978">
            <v>341</v>
          </cell>
          <cell r="K978">
            <v>720</v>
          </cell>
        </row>
        <row r="979">
          <cell r="A979">
            <v>3511</v>
          </cell>
          <cell r="B979" t="str">
            <v>Вирус Эпштейна-Барр, количественное определение ДНК в сыворотке крови (EBV DNA, Serum)*</v>
          </cell>
          <cell r="C979">
            <v>0</v>
          </cell>
          <cell r="D979" t="str">
            <v>Сыворотка крови</v>
          </cell>
          <cell r="E979" t="str">
            <v>Кол</v>
          </cell>
          <cell r="F979" t="str">
            <v>до 5</v>
          </cell>
          <cell r="G979">
            <v>465</v>
          </cell>
          <cell r="H979">
            <v>448</v>
          </cell>
          <cell r="K979">
            <v>500</v>
          </cell>
        </row>
        <row r="980">
          <cell r="A980">
            <v>1630</v>
          </cell>
          <cell r="B980" t="str">
            <v>Определение индекса авидности иммуноглобулинов класса G к капсидным антигенам VCА вируса Эпштейна-Барр в сыворотке крови.</v>
          </cell>
          <cell r="C980">
            <v>0</v>
          </cell>
          <cell r="D980" t="str">
            <v>Сыворотка крови</v>
          </cell>
          <cell r="E980" t="str">
            <v>Индекс авидности в %</v>
          </cell>
          <cell r="F980" t="str">
            <v>до 8</v>
          </cell>
          <cell r="G980">
            <v>1145</v>
          </cell>
          <cell r="H980">
            <v>872</v>
          </cell>
          <cell r="K980">
            <v>1000</v>
          </cell>
        </row>
        <row r="981">
          <cell r="A981" t="str">
            <v>10.75. Эхинококкоз (эхинококки, Echinococcus spp.)</v>
          </cell>
          <cell r="B981">
            <v>0</v>
          </cell>
          <cell r="C981">
            <v>0</v>
          </cell>
          <cell r="D981">
            <v>0</v>
          </cell>
          <cell r="E981">
            <v>0</v>
          </cell>
          <cell r="F981">
            <v>0</v>
          </cell>
          <cell r="G981">
            <v>0</v>
          </cell>
          <cell r="K981">
            <v>0</v>
          </cell>
        </row>
        <row r="982">
          <cell r="A982" t="str">
            <v>КП - коэффициент позитивности</v>
          </cell>
          <cell r="B982">
            <v>0</v>
          </cell>
          <cell r="C982">
            <v>0</v>
          </cell>
          <cell r="D982">
            <v>0</v>
          </cell>
          <cell r="E982">
            <v>0</v>
          </cell>
          <cell r="F982">
            <v>0</v>
          </cell>
          <cell r="G982">
            <v>0</v>
          </cell>
          <cell r="K982">
            <v>0</v>
          </cell>
        </row>
        <row r="983">
          <cell r="A983">
            <v>229</v>
          </cell>
          <cell r="B983" t="str">
            <v>Антитела класса IgG к антигенам эхинококка (Anti-Echinococcus IgG)</v>
          </cell>
          <cell r="C983">
            <v>0</v>
          </cell>
          <cell r="D983" t="str">
            <v>Сыворотка крови</v>
          </cell>
          <cell r="E983" t="str">
            <v>КАЧ+КП</v>
          </cell>
          <cell r="F983" t="str">
            <v>до 4</v>
          </cell>
          <cell r="G983">
            <v>920</v>
          </cell>
          <cell r="H983">
            <v>103</v>
          </cell>
          <cell r="K983">
            <v>830</v>
          </cell>
        </row>
        <row r="984">
          <cell r="A984" t="str">
            <v>10.76. Эшерихиоз (кишечная палочка, эшерихия, Escherichia coli)</v>
          </cell>
          <cell r="B984">
            <v>0</v>
          </cell>
          <cell r="C984">
            <v>0</v>
          </cell>
          <cell r="D984">
            <v>0</v>
          </cell>
          <cell r="E984">
            <v>0</v>
          </cell>
          <cell r="F984">
            <v>0</v>
          </cell>
          <cell r="G984">
            <v>0</v>
          </cell>
          <cell r="K984">
            <v>0</v>
          </cell>
        </row>
        <row r="985">
          <cell r="A985">
            <v>0</v>
          </cell>
          <cell r="B985">
            <v>0</v>
          </cell>
          <cell r="C985">
            <v>0</v>
          </cell>
          <cell r="D985">
            <v>0</v>
          </cell>
          <cell r="E985">
            <v>0</v>
          </cell>
          <cell r="F985">
            <v>0</v>
          </cell>
          <cell r="G985">
            <v>0</v>
          </cell>
          <cell r="K985">
            <v>0</v>
          </cell>
        </row>
        <row r="986">
          <cell r="A986">
            <v>485</v>
          </cell>
          <cell r="B986" t="str">
            <v>Исследование на кишечную палочку (Escherichia coli O157:H7, эшерихиоз), диарейный синдром, антигенный тест (Escherichia coli O157:H7. One Step Rapid Immunосhromotographic Assay)</v>
          </cell>
          <cell r="C986">
            <v>0</v>
          </cell>
          <cell r="D986" t="str">
            <v>Кал</v>
          </cell>
          <cell r="E986" t="str">
            <v>Кач</v>
          </cell>
          <cell r="F986" t="str">
            <v>до 3</v>
          </cell>
          <cell r="G986">
            <v>920</v>
          </cell>
          <cell r="H986">
            <v>602</v>
          </cell>
          <cell r="K986">
            <v>830</v>
          </cell>
        </row>
        <row r="987">
          <cell r="A987">
            <v>463</v>
          </cell>
          <cell r="B987" t="str">
            <v>Ротавирус (Rotavirus), диарейный синдром, антигенный тест (Rotavirus Direct Detection by Latex Agglutination)</v>
          </cell>
          <cell r="C987">
            <v>0</v>
          </cell>
          <cell r="D987" t="str">
            <v>Кал</v>
          </cell>
          <cell r="E987" t="str">
            <v>Кач</v>
          </cell>
          <cell r="F987" t="str">
            <v>до 3</v>
          </cell>
          <cell r="G987">
            <v>555</v>
          </cell>
          <cell r="H987">
            <v>334</v>
          </cell>
          <cell r="K987">
            <v>499.5</v>
          </cell>
        </row>
        <row r="988">
          <cell r="A988">
            <v>481</v>
          </cell>
          <cell r="B988" t="str">
            <v>Аденовирус (Adenovirus), диарейный синдром, антигенный тест (Adenovirus. One Step Rapid Immunосhromotographic Assay)</v>
          </cell>
          <cell r="C988">
            <v>0</v>
          </cell>
          <cell r="D988" t="str">
            <v>Кал</v>
          </cell>
          <cell r="E988" t="str">
            <v>Кач</v>
          </cell>
          <cell r="F988" t="str">
            <v>до 3</v>
          </cell>
          <cell r="G988">
            <v>920</v>
          </cell>
          <cell r="H988">
            <v>653</v>
          </cell>
          <cell r="K988">
            <v>830</v>
          </cell>
        </row>
        <row r="989">
          <cell r="A989">
            <v>483</v>
          </cell>
          <cell r="B989" t="str">
            <v>Лямблии (Giardia liamblia), диарейный синдром, антигенный тест (Giardia liamblia. One Step Rapid Immunосhromotographic Assay)</v>
          </cell>
          <cell r="C989">
            <v>0</v>
          </cell>
          <cell r="D989" t="str">
            <v>Кал</v>
          </cell>
          <cell r="E989" t="str">
            <v>Кач</v>
          </cell>
          <cell r="F989" t="str">
            <v>до 3</v>
          </cell>
          <cell r="G989">
            <v>920</v>
          </cell>
          <cell r="H989">
            <v>602</v>
          </cell>
          <cell r="K989">
            <v>830</v>
          </cell>
        </row>
        <row r="990">
          <cell r="A990">
            <v>482</v>
          </cell>
          <cell r="B990" t="str">
            <v>Криптоспоридии парвум (Cryptosporidium parvum), диарейный синдром, антигенный тест (Cryptosporidium parvum. One Step Rapid Immunосhromotographic Assay)</v>
          </cell>
          <cell r="C990">
            <v>0</v>
          </cell>
          <cell r="D990" t="str">
            <v>Кал</v>
          </cell>
          <cell r="E990" t="str">
            <v>Кач</v>
          </cell>
          <cell r="F990" t="str">
            <v>до 3</v>
          </cell>
          <cell r="G990">
            <v>920</v>
          </cell>
          <cell r="H990">
            <v>653</v>
          </cell>
          <cell r="K990">
            <v>830</v>
          </cell>
        </row>
        <row r="991">
          <cell r="A991">
            <v>484</v>
          </cell>
          <cell r="B991" t="str">
            <v>Хеликобактер пилори (Helicobacter pylori), антигенный тест (Helicobacter pylori. One Step Rapid Immunосhromotographic Assay)</v>
          </cell>
          <cell r="C991">
            <v>0</v>
          </cell>
          <cell r="D991" t="str">
            <v>Кал</v>
          </cell>
          <cell r="E991" t="str">
            <v>Кач</v>
          </cell>
          <cell r="F991" t="str">
            <v>до 3</v>
          </cell>
          <cell r="G991">
            <v>920</v>
          </cell>
          <cell r="H991">
            <v>602</v>
          </cell>
          <cell r="K991">
            <v>830</v>
          </cell>
        </row>
        <row r="992">
          <cell r="A992">
            <v>402</v>
          </cell>
          <cell r="B992" t="str">
            <v>Кампилобактер, диарейный синдром, выявление антигена в кале, иммунохроматография (Campylobacter spp., One step rapid immunосhromotographic  assay, antigen, stool)</v>
          </cell>
          <cell r="C992">
            <v>0</v>
          </cell>
          <cell r="D992" t="str">
            <v>Кал</v>
          </cell>
          <cell r="E992" t="str">
            <v>Кач</v>
          </cell>
          <cell r="F992" t="str">
            <v>до 3</v>
          </cell>
          <cell r="G992">
            <v>1185</v>
          </cell>
          <cell r="H992">
            <v>750</v>
          </cell>
          <cell r="K992">
            <v>1050</v>
          </cell>
        </row>
        <row r="993">
          <cell r="A993">
            <v>403</v>
          </cell>
          <cell r="B993" t="str">
            <v>Гонорея, выявление антигена, иммунохроматография (Neisseria gonorrhoeae test, One step rapid immunосhromotographic assay)</v>
          </cell>
          <cell r="C993">
            <v>0</v>
          </cell>
          <cell r="D993" t="str">
            <v>Отделяемое половых органов; Отделяемое ротоглотки; Пункционная жидкость; Ректальный мазок</v>
          </cell>
          <cell r="E993" t="str">
            <v>Кач</v>
          </cell>
          <cell r="F993" t="str">
            <v>до 3</v>
          </cell>
          <cell r="G993">
            <v>965</v>
          </cell>
          <cell r="H993">
            <v>790.06</v>
          </cell>
          <cell r="K993">
            <v>868.5</v>
          </cell>
        </row>
        <row r="994">
          <cell r="A994">
            <v>405</v>
          </cell>
          <cell r="B994" t="str">
            <v>Легионелла, выявление антигена в моче, иммунохроматография (Legionella pneumophila, One step rapid immunосhromotographic assay, antigen, urinae)</v>
          </cell>
          <cell r="C994">
            <v>0</v>
          </cell>
          <cell r="D994" t="str">
            <v>Моча</v>
          </cell>
          <cell r="E994" t="str">
            <v>Кач</v>
          </cell>
          <cell r="F994" t="str">
            <v>до 3</v>
          </cell>
          <cell r="G994">
            <v>1635</v>
          </cell>
          <cell r="H994">
            <v>624.05999999999995</v>
          </cell>
          <cell r="K994">
            <v>1450</v>
          </cell>
        </row>
        <row r="995">
          <cell r="A995">
            <v>408</v>
          </cell>
          <cell r="B995" t="str">
            <v>Пневмококк, выявление антигена в моче, иммунохроматография (Streptococcus pneumoniae, One step rapid immunосhromotographic assay, antigen, urinae)</v>
          </cell>
          <cell r="C995">
            <v>0</v>
          </cell>
          <cell r="D995" t="str">
            <v>Моча</v>
          </cell>
          <cell r="E995" t="str">
            <v>Кач</v>
          </cell>
          <cell r="F995" t="str">
            <v>до 3</v>
          </cell>
          <cell r="G995">
            <v>1635</v>
          </cell>
          <cell r="H995">
            <v>963.06</v>
          </cell>
          <cell r="K995">
            <v>1450</v>
          </cell>
        </row>
        <row r="996">
          <cell r="A996">
            <v>409</v>
          </cell>
          <cell r="B996" t="str">
            <v>Энтеровирус, выявление антигена в кале, иммунохроматография (Enterovirus, One step rapid immunосhromotographic assay, antigen,  stool)</v>
          </cell>
          <cell r="C996">
            <v>0</v>
          </cell>
          <cell r="D996" t="str">
            <v>Кал</v>
          </cell>
          <cell r="E996" t="str">
            <v>Кач</v>
          </cell>
          <cell r="F996" t="str">
            <v>до 3</v>
          </cell>
          <cell r="G996">
            <v>1230</v>
          </cell>
          <cell r="H996">
            <v>780</v>
          </cell>
          <cell r="K996">
            <v>1100</v>
          </cell>
        </row>
        <row r="997">
          <cell r="A997">
            <v>411</v>
          </cell>
          <cell r="B997" t="str">
            <v>Респираторно-синцитиальный вирус (РС-инфекция), выявление антигена, иммунохроматография (Respiratory Syncytial Virus, RSV, One step rapid  immunосhromotographic assay, antigen)</v>
          </cell>
          <cell r="C997">
            <v>0</v>
          </cell>
          <cell r="D997" t="str">
            <v>Мазок; Смывы</v>
          </cell>
          <cell r="E997" t="str">
            <v>Кач</v>
          </cell>
          <cell r="F997" t="str">
            <v>до 3</v>
          </cell>
          <cell r="G997">
            <v>1050</v>
          </cell>
          <cell r="H997">
            <v>538.08999999999992</v>
          </cell>
          <cell r="K997">
            <v>950</v>
          </cell>
        </row>
        <row r="998">
          <cell r="A998" t="str">
            <v>12. ИММУНОЛОГИЧЕСКИЕ ИССЛЕДОВАНИЯ (Immunological Examination)</v>
          </cell>
          <cell r="B998">
            <v>0</v>
          </cell>
          <cell r="C998">
            <v>0</v>
          </cell>
          <cell r="D998">
            <v>0</v>
          </cell>
          <cell r="E998">
            <v>0</v>
          </cell>
          <cell r="F998">
            <v>0</v>
          </cell>
          <cell r="G998">
            <v>0</v>
          </cell>
          <cell r="K998">
            <v>0</v>
          </cell>
        </row>
        <row r="999">
          <cell r="A999" t="str">
            <v>* необходим заказ дополнительных тестов</v>
          </cell>
          <cell r="B999">
            <v>0</v>
          </cell>
          <cell r="C999">
            <v>0</v>
          </cell>
          <cell r="D999">
            <v>0</v>
          </cell>
          <cell r="E999">
            <v>0</v>
          </cell>
          <cell r="F999">
            <v>0</v>
          </cell>
          <cell r="G999">
            <v>0</v>
          </cell>
          <cell r="K999">
            <v>0</v>
          </cell>
        </row>
        <row r="1000">
          <cell r="A1000" t="str">
            <v>12.1. Комплексные иммунологические исследования (Comprehensive Immunological Examination)</v>
          </cell>
          <cell r="B1000">
            <v>0</v>
          </cell>
          <cell r="C1000">
            <v>0</v>
          </cell>
          <cell r="D1000">
            <v>0</v>
          </cell>
          <cell r="E1000">
            <v>0</v>
          </cell>
          <cell r="F1000">
            <v>0</v>
          </cell>
          <cell r="G1000">
            <v>0</v>
          </cell>
          <cell r="K1000">
            <v>0</v>
          </cell>
        </row>
        <row r="1001">
          <cell r="A1001" t="str">
            <v>** Исследования № 4191, 4196, 4199 выполняются в комплексе с исследованием № 1911. Исследования № 4191, 4196, 4199 нельзя заказать отдельно!</v>
          </cell>
          <cell r="B1001">
            <v>0</v>
          </cell>
          <cell r="C1001">
            <v>0</v>
          </cell>
          <cell r="D1001">
            <v>0</v>
          </cell>
          <cell r="E1001">
            <v>0</v>
          </cell>
          <cell r="F1001">
            <v>0</v>
          </cell>
          <cell r="G1001">
            <v>0</v>
          </cell>
          <cell r="K1001">
            <v>0</v>
          </cell>
        </row>
        <row r="1002">
          <cell r="A1002">
            <v>1235</v>
          </cell>
          <cell r="B1002" t="str">
            <v>Циркулирующие иммунные комплексы (ЦИК) общие (Circulating Immune Complexes (CIC) Total)</v>
          </cell>
          <cell r="C1002">
            <v>0</v>
          </cell>
          <cell r="D1002" t="str">
            <v>Сыворотка крови</v>
          </cell>
          <cell r="E1002" t="str">
            <v>Кол</v>
          </cell>
          <cell r="F1002" t="str">
            <v>до 6</v>
          </cell>
          <cell r="G1002">
            <v>1100</v>
          </cell>
          <cell r="H1002">
            <v>800</v>
          </cell>
          <cell r="K1002">
            <v>990</v>
          </cell>
        </row>
        <row r="1003">
          <cell r="A1003" t="str">
            <v>12.2. Иммуноглобулины общие (Immunoglobulins, Total)</v>
          </cell>
          <cell r="B1003">
            <v>0</v>
          </cell>
          <cell r="C1003">
            <v>0</v>
          </cell>
          <cell r="D1003">
            <v>0</v>
          </cell>
          <cell r="E1003">
            <v>0</v>
          </cell>
          <cell r="F1003">
            <v>0</v>
          </cell>
          <cell r="G1003">
            <v>0</v>
          </cell>
          <cell r="K1003">
            <v>0</v>
          </cell>
        </row>
        <row r="1004">
          <cell r="A1004">
            <v>0</v>
          </cell>
          <cell r="B1004">
            <v>0</v>
          </cell>
          <cell r="C1004">
            <v>0</v>
          </cell>
          <cell r="D1004">
            <v>0</v>
          </cell>
          <cell r="E1004">
            <v>0</v>
          </cell>
          <cell r="F1004">
            <v>0</v>
          </cell>
          <cell r="G1004">
            <v>0</v>
          </cell>
          <cell r="K1004">
            <v>0</v>
          </cell>
        </row>
        <row r="1005">
          <cell r="A1005">
            <v>45</v>
          </cell>
          <cell r="B1005" t="str">
            <v>Иммуноглобулины класса А (Immunoglobulin A, IgA)</v>
          </cell>
          <cell r="C1005">
            <v>0</v>
          </cell>
          <cell r="D1005" t="str">
            <v>Сыворотка крови</v>
          </cell>
          <cell r="E1005" t="str">
            <v>Кол</v>
          </cell>
          <cell r="F1005" t="str">
            <v>до 3</v>
          </cell>
          <cell r="G1005">
            <v>285</v>
          </cell>
          <cell r="H1005">
            <v>102</v>
          </cell>
          <cell r="K1005">
            <v>260</v>
          </cell>
        </row>
        <row r="1006">
          <cell r="A1006">
            <v>46</v>
          </cell>
          <cell r="B1006" t="str">
            <v>Иммуноглобулины класса М (Immunoglobulin М, IgМ)</v>
          </cell>
          <cell r="C1006">
            <v>0</v>
          </cell>
          <cell r="D1006" t="str">
            <v>Сыворотка крови</v>
          </cell>
          <cell r="E1006" t="str">
            <v>Кол</v>
          </cell>
          <cell r="F1006" t="str">
            <v>до 3</v>
          </cell>
          <cell r="G1006">
            <v>285</v>
          </cell>
          <cell r="H1006">
            <v>107</v>
          </cell>
          <cell r="K1006">
            <v>260</v>
          </cell>
        </row>
        <row r="1007">
          <cell r="A1007">
            <v>47</v>
          </cell>
          <cell r="B1007" t="str">
            <v>Иммуноглобулины класса G  (Immunoglobulin G, IgG)</v>
          </cell>
          <cell r="C1007">
            <v>0</v>
          </cell>
          <cell r="D1007" t="str">
            <v>Сыворотка крови</v>
          </cell>
          <cell r="E1007" t="str">
            <v>Кол</v>
          </cell>
          <cell r="F1007" t="str">
            <v>до 3</v>
          </cell>
          <cell r="G1007">
            <v>285</v>
          </cell>
          <cell r="H1007">
            <v>103</v>
          </cell>
          <cell r="K1007">
            <v>260</v>
          </cell>
        </row>
        <row r="1008">
          <cell r="A1008">
            <v>67</v>
          </cell>
          <cell r="B1008" t="str">
            <v>Иммуноглобулины класса E (общий IgE, иммуноглобулин Е общий) (Immunoglobulin Е Total, IgE Total)</v>
          </cell>
          <cell r="C1008">
            <v>0</v>
          </cell>
          <cell r="D1008" t="str">
            <v>Сыворотка крови</v>
          </cell>
          <cell r="E1008" t="str">
            <v>Кол</v>
          </cell>
          <cell r="F1008" t="str">
            <v>до 3</v>
          </cell>
          <cell r="G1008">
            <v>455</v>
          </cell>
          <cell r="H1008">
            <v>191</v>
          </cell>
          <cell r="K1008">
            <v>409.5</v>
          </cell>
        </row>
        <row r="1009">
          <cell r="A1009">
            <v>4048</v>
          </cell>
          <cell r="B1009" t="str">
            <v>Иммуноглобулины G (подклассы IgG1, IgG2, IgG3, IgG4)</v>
          </cell>
          <cell r="C1009">
            <v>0</v>
          </cell>
          <cell r="D1009" t="str">
            <v>Сыворотка крови</v>
          </cell>
          <cell r="E1009" t="str">
            <v>Кол</v>
          </cell>
          <cell r="F1009" t="str">
            <v>до 6</v>
          </cell>
          <cell r="G1009">
            <v>13860</v>
          </cell>
          <cell r="H1009">
            <v>4483.5300000000007</v>
          </cell>
          <cell r="K1009">
            <v>12500</v>
          </cell>
        </row>
        <row r="1010">
          <cell r="A1010" t="str">
            <v>12.3. Специфические белки (Specific Proteins)</v>
          </cell>
          <cell r="B1010">
            <v>0</v>
          </cell>
          <cell r="C1010">
            <v>0</v>
          </cell>
          <cell r="D1010">
            <v>0</v>
          </cell>
          <cell r="E1010">
            <v>0</v>
          </cell>
          <cell r="F1010">
            <v>0</v>
          </cell>
          <cell r="G1010">
            <v>0</v>
          </cell>
          <cell r="K1010">
            <v>0</v>
          </cell>
        </row>
        <row r="1011">
          <cell r="A1011">
            <v>0</v>
          </cell>
          <cell r="B1011">
            <v>0</v>
          </cell>
          <cell r="C1011">
            <v>0</v>
          </cell>
          <cell r="D1011">
            <v>0</v>
          </cell>
          <cell r="E1011">
            <v>0</v>
          </cell>
          <cell r="F1011">
            <v>0</v>
          </cell>
          <cell r="G1011">
            <v>0</v>
          </cell>
          <cell r="K1011">
            <v>0</v>
          </cell>
        </row>
        <row r="1012">
          <cell r="A1012">
            <v>948</v>
          </cell>
          <cell r="B1012" t="str">
            <v>Эозинофильный катионный белок (Eosinophil Cationic Protein, ECP)</v>
          </cell>
          <cell r="C1012">
            <v>0</v>
          </cell>
          <cell r="D1012" t="str">
            <v>Сыворотка крови</v>
          </cell>
          <cell r="E1012" t="str">
            <v>Кол</v>
          </cell>
          <cell r="F1012" t="str">
            <v>до 5</v>
          </cell>
          <cell r="G1012">
            <v>920</v>
          </cell>
          <cell r="H1012">
            <v>319</v>
          </cell>
          <cell r="K1012">
            <v>850</v>
          </cell>
        </row>
        <row r="1013">
          <cell r="A1013" t="str">
            <v>12.4. Компоненты комплемента (Complement Components)</v>
          </cell>
          <cell r="B1013">
            <v>0</v>
          </cell>
          <cell r="C1013">
            <v>0</v>
          </cell>
          <cell r="D1013">
            <v>0</v>
          </cell>
          <cell r="E1013">
            <v>0</v>
          </cell>
          <cell r="F1013">
            <v>0</v>
          </cell>
          <cell r="G1013">
            <v>0</v>
          </cell>
          <cell r="K1013">
            <v>0</v>
          </cell>
        </row>
        <row r="1014">
          <cell r="A1014">
            <v>0</v>
          </cell>
          <cell r="B1014">
            <v>0</v>
          </cell>
          <cell r="C1014">
            <v>0</v>
          </cell>
          <cell r="D1014">
            <v>0</v>
          </cell>
          <cell r="E1014">
            <v>0</v>
          </cell>
          <cell r="F1014">
            <v>0</v>
          </cell>
          <cell r="G1014">
            <v>0</v>
          </cell>
          <cell r="K1014">
            <v>0</v>
          </cell>
        </row>
        <row r="1015">
          <cell r="A1015">
            <v>193</v>
          </cell>
          <cell r="B1015" t="str">
            <v>Компоненты системы комплемента С3, С4 (Complement components C3, C4)</v>
          </cell>
          <cell r="C1015">
            <v>0</v>
          </cell>
          <cell r="D1015" t="str">
            <v>Сыворотка крови</v>
          </cell>
          <cell r="E1015" t="str">
            <v>Кол</v>
          </cell>
          <cell r="F1015" t="str">
            <v>до 3</v>
          </cell>
          <cell r="G1015">
            <v>835</v>
          </cell>
          <cell r="H1015">
            <v>490</v>
          </cell>
          <cell r="K1015">
            <v>750</v>
          </cell>
        </row>
        <row r="1016">
          <cell r="A1016" t="str">
            <v>1315C3</v>
          </cell>
          <cell r="B1016" t="str">
            <v>С3 Компонент системы комплемента (Complement Component C3)</v>
          </cell>
          <cell r="C1016">
            <v>0</v>
          </cell>
          <cell r="D1016" t="str">
            <v>Сыворотка крови</v>
          </cell>
          <cell r="E1016" t="str">
            <v>Кол</v>
          </cell>
          <cell r="F1016" t="str">
            <v>до 3</v>
          </cell>
          <cell r="G1016">
            <v>420</v>
          </cell>
          <cell r="H1016">
            <v>69</v>
          </cell>
          <cell r="K1016">
            <v>380</v>
          </cell>
        </row>
        <row r="1017">
          <cell r="A1017" t="str">
            <v>1316C4</v>
          </cell>
          <cell r="B1017" t="str">
            <v>С4 Компонент системы комплемента (Complement Component C4)</v>
          </cell>
          <cell r="C1017">
            <v>0</v>
          </cell>
          <cell r="D1017" t="str">
            <v>Сыворотка крови</v>
          </cell>
          <cell r="E1017" t="str">
            <v>Кол</v>
          </cell>
          <cell r="F1017" t="str">
            <v>до 3</v>
          </cell>
          <cell r="G1017">
            <v>420</v>
          </cell>
          <cell r="H1017">
            <v>69</v>
          </cell>
          <cell r="K1017">
            <v>380</v>
          </cell>
        </row>
        <row r="1018">
          <cell r="A1018">
            <v>1534</v>
          </cell>
          <cell r="B1018" t="str">
            <v>Система комплемента: оценка функциональной активности (CH50) (Functionality Test of Complement (CH50))</v>
          </cell>
          <cell r="C1018">
            <v>0</v>
          </cell>
          <cell r="D1018" t="str">
            <v>Сыворотка крови</v>
          </cell>
          <cell r="E1018" t="str">
            <v>Кол</v>
          </cell>
          <cell r="F1018" t="str">
            <v>до 5</v>
          </cell>
          <cell r="G1018">
            <v>1520</v>
          </cell>
          <cell r="H1018">
            <v>679</v>
          </cell>
          <cell r="K1018">
            <v>1368</v>
          </cell>
        </row>
        <row r="1019">
          <cell r="A1019">
            <v>836</v>
          </cell>
          <cell r="B1019" t="str">
            <v>Ингибитор С1-эстеразы, активность (C1-Esterase Inhibitor, С1-INH)</v>
          </cell>
          <cell r="C1019">
            <v>0</v>
          </cell>
          <cell r="D1019" t="str">
            <v>Плазма крови</v>
          </cell>
          <cell r="E1019" t="str">
            <v>Кол</v>
          </cell>
          <cell r="F1019" t="str">
            <v>до 5</v>
          </cell>
          <cell r="G1019">
            <v>2215</v>
          </cell>
          <cell r="H1019">
            <v>783.8599999999999</v>
          </cell>
          <cell r="K1019">
            <v>1993.5</v>
          </cell>
        </row>
        <row r="1020">
          <cell r="A1020">
            <v>850</v>
          </cell>
          <cell r="B1020" t="str">
            <v>Ингибитор С1-эстеразы, концентрация (C1-Esterase Inhibitor, concentration; С1-INH)</v>
          </cell>
          <cell r="C1020">
            <v>0</v>
          </cell>
          <cell r="D1020" t="str">
            <v>Плазма крови</v>
          </cell>
          <cell r="E1020" t="str">
            <v>Кол</v>
          </cell>
          <cell r="F1020" t="str">
            <v>до 6</v>
          </cell>
          <cell r="G1020">
            <v>3140</v>
          </cell>
          <cell r="H1020">
            <v>1183.8600000000001</v>
          </cell>
          <cell r="K1020">
            <v>2826</v>
          </cell>
        </row>
        <row r="1021">
          <cell r="A1021" t="str">
            <v>12.5. Цитокины (Cytokines)</v>
          </cell>
          <cell r="B1021">
            <v>0</v>
          </cell>
          <cell r="C1021">
            <v>0</v>
          </cell>
          <cell r="D1021">
            <v>0</v>
          </cell>
          <cell r="E1021">
            <v>0</v>
          </cell>
          <cell r="F1021">
            <v>0</v>
          </cell>
          <cell r="G1021">
            <v>0</v>
          </cell>
          <cell r="K1021">
            <v>0</v>
          </cell>
        </row>
        <row r="1022">
          <cell r="A1022">
            <v>0</v>
          </cell>
          <cell r="B1022">
            <v>0</v>
          </cell>
          <cell r="C1022">
            <v>0</v>
          </cell>
          <cell r="D1022">
            <v>0</v>
          </cell>
          <cell r="E1022">
            <v>0</v>
          </cell>
          <cell r="F1022">
            <v>0</v>
          </cell>
          <cell r="G1022">
            <v>0</v>
          </cell>
          <cell r="K1022">
            <v>0</v>
          </cell>
        </row>
        <row r="1023">
          <cell r="A1023">
            <v>210</v>
          </cell>
          <cell r="B1023" t="str">
            <v>Интерлейкин-1β (ИЛ-1β) (Interleukin 1 Beta, IL-1)</v>
          </cell>
          <cell r="C1023">
            <v>0</v>
          </cell>
          <cell r="D1023" t="str">
            <v>Сыворотка крови</v>
          </cell>
          <cell r="E1023" t="str">
            <v>Кол</v>
          </cell>
          <cell r="F1023" t="str">
            <v>до 4</v>
          </cell>
          <cell r="G1023">
            <v>2100</v>
          </cell>
          <cell r="H1023">
            <v>841.06</v>
          </cell>
          <cell r="K1023">
            <v>1900</v>
          </cell>
        </row>
        <row r="1024">
          <cell r="A1024">
            <v>211</v>
          </cell>
          <cell r="B1024" t="str">
            <v>Интерлейкин-6 (ИЛ-6) (Interleukin 6, IL-6)</v>
          </cell>
          <cell r="C1024">
            <v>0</v>
          </cell>
          <cell r="D1024" t="str">
            <v>Сыворотка крови</v>
          </cell>
          <cell r="E1024" t="str">
            <v>Кол</v>
          </cell>
          <cell r="F1024" t="str">
            <v>до 3</v>
          </cell>
          <cell r="G1024">
            <v>2100</v>
          </cell>
          <cell r="H1024">
            <v>402</v>
          </cell>
          <cell r="K1024">
            <v>1900</v>
          </cell>
        </row>
        <row r="1025">
          <cell r="A1025">
            <v>212</v>
          </cell>
          <cell r="B1025" t="str">
            <v>Интерлейкин-8 (ИЛ-8) (Interleukin 8, IL-8)</v>
          </cell>
          <cell r="C1025">
            <v>0</v>
          </cell>
          <cell r="D1025" t="str">
            <v>Сыворотка крови</v>
          </cell>
          <cell r="E1025" t="str">
            <v>Кол</v>
          </cell>
          <cell r="F1025" t="str">
            <v>до 4</v>
          </cell>
          <cell r="G1025">
            <v>2100</v>
          </cell>
          <cell r="H1025">
            <v>841.06</v>
          </cell>
          <cell r="K1025">
            <v>1900</v>
          </cell>
        </row>
        <row r="1026">
          <cell r="A1026">
            <v>213</v>
          </cell>
          <cell r="B1026" t="str">
            <v>Интерлейкин-10 (ИЛ-10) (Interleukin 10, IL-10)</v>
          </cell>
          <cell r="C1026">
            <v>0</v>
          </cell>
          <cell r="D1026" t="str">
            <v>Сыворотка крови</v>
          </cell>
          <cell r="E1026" t="str">
            <v>Кол</v>
          </cell>
          <cell r="F1026" t="str">
            <v>до 4</v>
          </cell>
          <cell r="G1026">
            <v>2100</v>
          </cell>
          <cell r="H1026">
            <v>841.06</v>
          </cell>
          <cell r="K1026">
            <v>1900</v>
          </cell>
        </row>
        <row r="1027">
          <cell r="A1027">
            <v>214</v>
          </cell>
          <cell r="B1027" t="str">
            <v>Фактор некроза опухоли-α (ФНО-α) (Tumor Necrosis Factor Alpha, TNF-α, Cachectin)</v>
          </cell>
          <cell r="C1027">
            <v>0</v>
          </cell>
          <cell r="D1027" t="str">
            <v>Сыворотка крови</v>
          </cell>
          <cell r="E1027" t="str">
            <v>Кол</v>
          </cell>
          <cell r="F1027" t="str">
            <v>до 4</v>
          </cell>
          <cell r="G1027">
            <v>2100</v>
          </cell>
          <cell r="H1027">
            <v>841.06</v>
          </cell>
          <cell r="K1027">
            <v>1900</v>
          </cell>
        </row>
        <row r="1028">
          <cell r="A1028" t="str">
            <v>14. ДИАГНОСТИКА АУТОИММУННЫХ ЗАБОЛЕВАНИЙ (Diagnosis of Autoimmune Diseases)</v>
          </cell>
          <cell r="B1028">
            <v>0</v>
          </cell>
          <cell r="C1028">
            <v>0</v>
          </cell>
          <cell r="D1028">
            <v>0</v>
          </cell>
          <cell r="E1028">
            <v>0</v>
          </cell>
          <cell r="F1028">
            <v>0</v>
          </cell>
          <cell r="G1028">
            <v>0</v>
          </cell>
          <cell r="K1028">
            <v>0</v>
          </cell>
        </row>
        <row r="1029">
          <cell r="A1029">
            <v>0</v>
          </cell>
          <cell r="B1029">
            <v>0</v>
          </cell>
          <cell r="C1029">
            <v>0</v>
          </cell>
          <cell r="D1029">
            <v>0</v>
          </cell>
          <cell r="E1029">
            <v>0</v>
          </cell>
          <cell r="F1029">
            <v>0</v>
          </cell>
          <cell r="G1029">
            <v>0</v>
          </cell>
          <cell r="K1029">
            <v>0</v>
          </cell>
        </row>
        <row r="1030">
          <cell r="A1030" t="str">
            <v>14.1. Системные заболевания соединительной ткани (Connective-Tissue Diseases, CTDs)</v>
          </cell>
          <cell r="B1030">
            <v>0</v>
          </cell>
          <cell r="C1030">
            <v>0</v>
          </cell>
          <cell r="D1030">
            <v>0</v>
          </cell>
          <cell r="E1030">
            <v>0</v>
          </cell>
          <cell r="F1030">
            <v>0</v>
          </cell>
          <cell r="G1030">
            <v>0</v>
          </cell>
          <cell r="K1030">
            <v>0</v>
          </cell>
        </row>
        <row r="1031">
          <cell r="A1031">
            <v>0</v>
          </cell>
          <cell r="B1031">
            <v>0</v>
          </cell>
          <cell r="C1031">
            <v>0</v>
          </cell>
          <cell r="D1031">
            <v>0</v>
          </cell>
          <cell r="E1031">
            <v>0</v>
          </cell>
          <cell r="F1031">
            <v>0</v>
          </cell>
          <cell r="G1031">
            <v>0</v>
          </cell>
          <cell r="K1031">
            <v>0</v>
          </cell>
        </row>
        <row r="1032">
          <cell r="A1032">
            <v>125</v>
          </cell>
          <cell r="B1032" t="str">
            <v>Антиядерные антитела (АЯА, антинуклеарные антитела), скрининг (Anti-Nuclear Antibodies, ANA, Screening)</v>
          </cell>
          <cell r="C1032">
            <v>0</v>
          </cell>
          <cell r="D1032" t="str">
            <v>Сыворотка крови</v>
          </cell>
          <cell r="E1032" t="str">
            <v>Кач</v>
          </cell>
          <cell r="F1032" t="str">
            <v>до 3</v>
          </cell>
          <cell r="G1032">
            <v>555</v>
          </cell>
          <cell r="H1032">
            <v>469</v>
          </cell>
          <cell r="K1032">
            <v>499.5</v>
          </cell>
        </row>
        <row r="1033">
          <cell r="A1033">
            <v>126</v>
          </cell>
          <cell r="B1033" t="str">
            <v>Антитела класса IgG к двуспиральной нативной ДНК (анти-дсДНК IgG, анти-ДНК) (Double-Stranded (Native) DNA IgG Antibodies, Аnti-dsDNA IgG)</v>
          </cell>
          <cell r="C1033">
            <v>0</v>
          </cell>
          <cell r="D1033" t="str">
            <v>Сыворотка крови</v>
          </cell>
          <cell r="E1033" t="str">
            <v>Кол</v>
          </cell>
          <cell r="F1033" t="str">
            <v>до 3</v>
          </cell>
          <cell r="G1033">
            <v>660</v>
          </cell>
          <cell r="H1033">
            <v>469</v>
          </cell>
          <cell r="K1033">
            <v>600</v>
          </cell>
        </row>
        <row r="1034">
          <cell r="A1034">
            <v>1267</v>
          </cell>
          <cell r="B1034" t="str">
            <v>Антинуклеарный фактор, HEp-2 субстрат (АНФ, титры, антинуклеарные антитела методом непрямой иммунофлюоресценции на препаратах HEp-2-клеток) (Antinuclear Antibodies, ANA, Hep-2 Substrate, ANA-Hep2, Fluorescent Anti-Nuclear Antibodies detection, FANA, Тiters)</v>
          </cell>
          <cell r="C1034">
            <v>0</v>
          </cell>
          <cell r="D1034" t="str">
            <v>Сыворотка крови</v>
          </cell>
          <cell r="E1034" t="str">
            <v>ПКол</v>
          </cell>
          <cell r="F1034" t="str">
            <v>до 8</v>
          </cell>
          <cell r="G1034">
            <v>1260</v>
          </cell>
          <cell r="H1034">
            <v>308.55999999999995</v>
          </cell>
          <cell r="K1034">
            <v>1000</v>
          </cell>
        </row>
        <row r="1035">
          <cell r="A1035" t="str">
            <v>1586ADN</v>
          </cell>
          <cell r="B1035" t="str">
            <v>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v>
          </cell>
          <cell r="C1035">
            <v>0</v>
          </cell>
          <cell r="D1035" t="str">
            <v>Сыворотка крови</v>
          </cell>
          <cell r="E1035" t="str">
            <v>ПКол</v>
          </cell>
          <cell r="F1035" t="str">
            <v>до 7</v>
          </cell>
          <cell r="G1035">
            <v>1305</v>
          </cell>
          <cell r="H1035">
            <v>615</v>
          </cell>
          <cell r="K1035">
            <v>1100</v>
          </cell>
        </row>
        <row r="1036">
          <cell r="A1036">
            <v>1588</v>
          </cell>
          <cell r="B1036" t="str">
            <v>Антитела к лимфоцитам, класса IgG</v>
          </cell>
          <cell r="C1036">
            <v>0</v>
          </cell>
          <cell r="D1036" t="str">
            <v>Сыворотка крови</v>
          </cell>
          <cell r="E1036" t="str">
            <v>ПКол</v>
          </cell>
          <cell r="F1036" t="str">
            <v>до 7</v>
          </cell>
          <cell r="G1036">
            <v>1820</v>
          </cell>
          <cell r="H1036">
            <v>872</v>
          </cell>
          <cell r="K1036">
            <v>1650</v>
          </cell>
        </row>
        <row r="1037">
          <cell r="A1037">
            <v>825</v>
          </cell>
          <cell r="B1037" t="str">
            <v>Антитела класса IgG к экстрагируемому нуклеарному антигену (ЭНА) (Extractable Nuclear Antigen, ENA, Anti-Ribonucleoprotein Antibodies, Anti-RNP)</v>
          </cell>
          <cell r="C1037">
            <v>0</v>
          </cell>
          <cell r="D1037" t="str">
            <v>Сыворотка крови</v>
          </cell>
          <cell r="E1037" t="str">
            <v>Кач</v>
          </cell>
          <cell r="F1037" t="str">
            <v>до 3</v>
          </cell>
          <cell r="G1037">
            <v>1185</v>
          </cell>
          <cell r="H1037">
            <v>484.15999999999997</v>
          </cell>
          <cell r="K1037">
            <v>1000</v>
          </cell>
        </row>
        <row r="1038">
          <cell r="A1038">
            <v>826</v>
          </cell>
          <cell r="B1038" t="str">
            <v>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v>
          </cell>
          <cell r="C1038">
            <v>0</v>
          </cell>
          <cell r="D1038" t="str">
            <v>Сыворотка крови</v>
          </cell>
          <cell r="E1038" t="str">
            <v>Кач</v>
          </cell>
          <cell r="F1038" t="str">
            <v>до 8</v>
          </cell>
          <cell r="G1038">
            <v>2630</v>
          </cell>
          <cell r="H1038">
            <v>1971</v>
          </cell>
          <cell r="K1038">
            <v>2500</v>
          </cell>
        </row>
        <row r="1039">
          <cell r="A1039">
            <v>827</v>
          </cell>
          <cell r="B1039" t="str">
            <v>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v>
          </cell>
          <cell r="C1039">
            <v>0</v>
          </cell>
          <cell r="D1039" t="str">
            <v>Сыворотка крови</v>
          </cell>
          <cell r="E1039" t="str">
            <v>Кач</v>
          </cell>
          <cell r="F1039" t="str">
            <v>до 8</v>
          </cell>
          <cell r="G1039">
            <v>3505</v>
          </cell>
          <cell r="H1039">
            <v>1460</v>
          </cell>
          <cell r="K1039">
            <v>3200</v>
          </cell>
        </row>
        <row r="1040">
          <cell r="A1040">
            <v>956</v>
          </cell>
          <cell r="B1040" t="str">
            <v>Антитела класса IgG к нуклеосомам (aнтиядерные антитела), скрининг  (Anti-Nuclear Antibodies, ANA, IgG, Screening)</v>
          </cell>
          <cell r="C1040">
            <v>0</v>
          </cell>
          <cell r="D1040" t="str">
            <v>Сыворотка крови</v>
          </cell>
          <cell r="E1040" t="str">
            <v>Кол</v>
          </cell>
          <cell r="F1040" t="str">
            <v>до 11</v>
          </cell>
          <cell r="G1040">
            <v>1185</v>
          </cell>
          <cell r="H1040">
            <v>493.96</v>
          </cell>
          <cell r="K1040">
            <v>1000</v>
          </cell>
        </row>
        <row r="1041">
          <cell r="A1041">
            <v>4059</v>
          </cell>
          <cell r="B1041" t="str">
            <v>Скрининг болезней соединительной ткани (АТ к ЭНА, антинуклеарный фактор (АНФ))</v>
          </cell>
          <cell r="C1041">
            <v>0</v>
          </cell>
          <cell r="D1041" t="str">
            <v>Сыворотка крови</v>
          </cell>
          <cell r="E1041" t="str">
            <v>ПКол+Кач</v>
          </cell>
          <cell r="F1041" t="str">
            <v>до 8</v>
          </cell>
          <cell r="G1041">
            <v>2090</v>
          </cell>
          <cell r="H1041">
            <v>788.32999999999993</v>
          </cell>
          <cell r="K1041">
            <v>1800</v>
          </cell>
        </row>
        <row r="1042">
          <cell r="A1042">
            <v>4060</v>
          </cell>
          <cell r="B1042" t="str">
            <v>Системная красная волчанка, обследование (АТ к нуклеосомам, АТ к кардиолипину, IgG; АТ к кардиолипину, IgМ; антинуклеарный фактор (АНФ))</v>
          </cell>
          <cell r="C1042">
            <v>0</v>
          </cell>
          <cell r="D1042" t="str">
            <v>Сыворотка крови</v>
          </cell>
          <cell r="E1042" t="str">
            <v>Полукол. и Кол.</v>
          </cell>
          <cell r="F1042" t="str">
            <v>до 18</v>
          </cell>
          <cell r="G1042">
            <v>3845</v>
          </cell>
          <cell r="H1042">
            <v>1271.06</v>
          </cell>
          <cell r="K1042">
            <v>3400</v>
          </cell>
        </row>
        <row r="1043">
          <cell r="A1043">
            <v>4061</v>
          </cell>
          <cell r="B1043" t="str">
            <v>Дифференциальная диагностика СКВ и других ревматических заболеваний (АТ к нуклеосомам, антинуклеарный фактор (АНФ))</v>
          </cell>
          <cell r="C1043">
            <v>0</v>
          </cell>
          <cell r="D1043" t="str">
            <v>Сыворотка крови</v>
          </cell>
          <cell r="E1043" t="str">
            <v>Полукол. и Кол.</v>
          </cell>
          <cell r="F1043" t="str">
            <v>до 11</v>
          </cell>
          <cell r="G1043">
            <v>2090</v>
          </cell>
          <cell r="H1043">
            <v>798.12999999999988</v>
          </cell>
          <cell r="K1043">
            <v>1900</v>
          </cell>
        </row>
        <row r="1044">
          <cell r="A1044">
            <v>4069</v>
          </cell>
          <cell r="B1044" t="str">
            <v>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v>
          </cell>
          <cell r="C1044">
            <v>0</v>
          </cell>
          <cell r="D1044" t="str">
            <v>Сыворотка крови</v>
          </cell>
          <cell r="E1044" t="str">
            <v>Кол</v>
          </cell>
          <cell r="F1044" t="str">
            <v>до 3</v>
          </cell>
          <cell r="G1044">
            <v>1270</v>
          </cell>
          <cell r="H1044">
            <v>465.06</v>
          </cell>
          <cell r="K1044">
            <v>1200</v>
          </cell>
        </row>
        <row r="1045">
          <cell r="A1045">
            <v>1215</v>
          </cell>
          <cell r="B1045" t="str">
            <v>Антитела к цитоплазматическим антигенам SS-A  (Ro) ((SS-A (52кДа)/ SS-A (60 кДа), IgG (Anti –SS-A, IgG  (Anti-SS-A-52 and anti-SS-A-60 autoantibodies))</v>
          </cell>
          <cell r="C1045">
            <v>0</v>
          </cell>
          <cell r="D1045" t="str">
            <v>Сыворотка крови</v>
          </cell>
          <cell r="E1045" t="str">
            <v>Кол</v>
          </cell>
          <cell r="F1045" t="str">
            <v>до 4</v>
          </cell>
          <cell r="G1045">
            <v>1415</v>
          </cell>
          <cell r="H1045">
            <v>620</v>
          </cell>
          <cell r="K1045">
            <v>1300</v>
          </cell>
        </row>
        <row r="1046">
          <cell r="A1046">
            <v>1216</v>
          </cell>
          <cell r="B1046" t="str">
            <v>Антитела к к цитоплазматическим антигенам  SS-A  (52кДа), IgG (Anti-SS-A-52 autoantibodies, IgG)</v>
          </cell>
          <cell r="C1046">
            <v>0</v>
          </cell>
          <cell r="D1046" t="str">
            <v>Сыворотка крови</v>
          </cell>
          <cell r="E1046" t="str">
            <v>Кол</v>
          </cell>
          <cell r="F1046" t="str">
            <v>до 4</v>
          </cell>
          <cell r="G1046">
            <v>1415</v>
          </cell>
          <cell r="H1046">
            <v>620</v>
          </cell>
          <cell r="K1046">
            <v>1300</v>
          </cell>
        </row>
        <row r="1047">
          <cell r="A1047">
            <v>1217</v>
          </cell>
          <cell r="B1047" t="str">
            <v>Антицентромерные антитела CENT-B, IgG (Anti-Centromere B autoantibodies, IgG)</v>
          </cell>
          <cell r="C1047">
            <v>0</v>
          </cell>
          <cell r="D1047" t="str">
            <v>Сыворотка крови</v>
          </cell>
          <cell r="E1047" t="str">
            <v>Кол</v>
          </cell>
          <cell r="F1047" t="str">
            <v>до 4</v>
          </cell>
          <cell r="G1047">
            <v>1415</v>
          </cell>
          <cell r="H1047">
            <v>620</v>
          </cell>
          <cell r="K1047">
            <v>1300</v>
          </cell>
        </row>
        <row r="1048">
          <cell r="A1048">
            <v>1218</v>
          </cell>
          <cell r="B1048" t="str">
            <v>Антитела к экстрагируемому ядерному антигену Sm, IgG (Anti-Sm autoantibodies, IgG)</v>
          </cell>
          <cell r="C1048">
            <v>0</v>
          </cell>
          <cell r="D1048" t="str">
            <v>Сыворотка крови</v>
          </cell>
          <cell r="E1048" t="str">
            <v>Кол</v>
          </cell>
          <cell r="F1048" t="str">
            <v>до 4</v>
          </cell>
          <cell r="G1048">
            <v>1415</v>
          </cell>
          <cell r="H1048">
            <v>620</v>
          </cell>
          <cell r="K1048">
            <v>1300</v>
          </cell>
        </row>
        <row r="1049">
          <cell r="A1049">
            <v>1219</v>
          </cell>
          <cell r="B1049" t="str">
            <v>Антитела к экстрагируемым ядерным антигена RNP/Sm, IgG (Anti-RNP/Sm autoantibodies, IgG)</v>
          </cell>
          <cell r="C1049">
            <v>0</v>
          </cell>
          <cell r="D1049" t="str">
            <v>Сыворотка крови</v>
          </cell>
          <cell r="E1049" t="str">
            <v>Кол</v>
          </cell>
          <cell r="F1049" t="str">
            <v>до 4</v>
          </cell>
          <cell r="G1049">
            <v>1415</v>
          </cell>
          <cell r="H1049">
            <v>620</v>
          </cell>
          <cell r="K1049">
            <v>1300</v>
          </cell>
        </row>
        <row r="1050">
          <cell r="A1050">
            <v>1220</v>
          </cell>
          <cell r="B1050" t="str">
            <v>Антитела к гистонам (Histone), IgG (Anti-Histone autoantibodies, IgG)</v>
          </cell>
          <cell r="C1050">
            <v>0</v>
          </cell>
          <cell r="D1050" t="str">
            <v>Сыворотка крови</v>
          </cell>
          <cell r="E1050" t="str">
            <v>Кол</v>
          </cell>
          <cell r="F1050" t="str">
            <v>до 4</v>
          </cell>
          <cell r="G1050">
            <v>1415</v>
          </cell>
          <cell r="H1050">
            <v>620</v>
          </cell>
          <cell r="K1050">
            <v>1300</v>
          </cell>
        </row>
        <row r="1051">
          <cell r="A1051">
            <v>1221</v>
          </cell>
          <cell r="B1051" t="str">
            <v>Антитела к митохондриям (AMA-M2), IgG (Anti-AMA-M2 autoantibodies, IgG)</v>
          </cell>
          <cell r="C1051">
            <v>0</v>
          </cell>
          <cell r="D1051" t="str">
            <v>Сыворотка крови</v>
          </cell>
          <cell r="E1051" t="str">
            <v>Кол</v>
          </cell>
          <cell r="F1051" t="str">
            <v>до 4</v>
          </cell>
          <cell r="G1051">
            <v>2175</v>
          </cell>
          <cell r="H1051">
            <v>620</v>
          </cell>
          <cell r="K1051">
            <v>2000</v>
          </cell>
        </row>
        <row r="1052">
          <cell r="A1052">
            <v>1224</v>
          </cell>
          <cell r="B1052" t="str">
            <v>Антитела к цитоплазматическим антигенам  SS-A  (60кДа), IgG (Anti-SS-A-60 autoantibodies, IgG)</v>
          </cell>
          <cell r="C1052">
            <v>0</v>
          </cell>
          <cell r="D1052" t="str">
            <v>Сыворотка крови</v>
          </cell>
          <cell r="E1052" t="str">
            <v>Кол</v>
          </cell>
          <cell r="F1052" t="str">
            <v>до 4</v>
          </cell>
          <cell r="G1052">
            <v>1415</v>
          </cell>
          <cell r="H1052">
            <v>620</v>
          </cell>
          <cell r="K1052">
            <v>1300</v>
          </cell>
        </row>
        <row r="1053">
          <cell r="A1053">
            <v>1225</v>
          </cell>
          <cell r="B1053" t="str">
            <v>Антитела к цитоплазматическому антигену Jo-1, IgG (Anti-Jo-1 autoantibodies, IgG)</v>
          </cell>
          <cell r="C1053">
            <v>0</v>
          </cell>
          <cell r="D1053" t="str">
            <v>Сыворотка крови</v>
          </cell>
          <cell r="E1053" t="str">
            <v>Кол</v>
          </cell>
          <cell r="F1053" t="str">
            <v>до 4</v>
          </cell>
          <cell r="G1053">
            <v>1415</v>
          </cell>
          <cell r="H1053">
            <v>620</v>
          </cell>
          <cell r="K1053">
            <v>1300</v>
          </cell>
        </row>
        <row r="1054">
          <cell r="A1054">
            <v>1226</v>
          </cell>
          <cell r="B1054" t="str">
            <v>Антитела к цитоплазматическим антигенам SS-B (La), IgG  (Anti-SS-B autoantibodies, IgG)</v>
          </cell>
          <cell r="C1054">
            <v>0</v>
          </cell>
          <cell r="D1054" t="str">
            <v>Сыворотка крови</v>
          </cell>
          <cell r="E1054" t="str">
            <v>Кол</v>
          </cell>
          <cell r="F1054" t="str">
            <v>до 4</v>
          </cell>
          <cell r="G1054">
            <v>1415</v>
          </cell>
          <cell r="H1054">
            <v>620</v>
          </cell>
          <cell r="K1054">
            <v>1300</v>
          </cell>
        </row>
        <row r="1055">
          <cell r="A1055">
            <v>1228</v>
          </cell>
          <cell r="B1055" t="str">
            <v>Антитела к антигену Scl-70, IgG (Anti-Scl-70 autoantibodies, IgG)</v>
          </cell>
          <cell r="C1055">
            <v>0</v>
          </cell>
          <cell r="D1055" t="str">
            <v>Сыворотка крови</v>
          </cell>
          <cell r="E1055" t="str">
            <v>Кол</v>
          </cell>
          <cell r="F1055" t="str">
            <v>до 4</v>
          </cell>
          <cell r="G1055">
            <v>1415</v>
          </cell>
          <cell r="H1055">
            <v>620</v>
          </cell>
          <cell r="K1055">
            <v>1300</v>
          </cell>
        </row>
        <row r="1056">
          <cell r="A1056">
            <v>1229</v>
          </cell>
          <cell r="B1056" t="str">
            <v>Антитела к рибосомальному белку Р (Rib-P), IgG (Anti-Rib-P autoantibodies, IgG)</v>
          </cell>
          <cell r="C1056">
            <v>0</v>
          </cell>
          <cell r="D1056" t="str">
            <v>Сыворотка крови</v>
          </cell>
          <cell r="E1056" t="str">
            <v>Кол</v>
          </cell>
          <cell r="F1056" t="str">
            <v>до 4</v>
          </cell>
          <cell r="G1056">
            <v>1415</v>
          </cell>
          <cell r="H1056">
            <v>620</v>
          </cell>
          <cell r="K1056">
            <v>1300</v>
          </cell>
        </row>
        <row r="1057">
          <cell r="A1057">
            <v>1232</v>
          </cell>
          <cell r="B1057" t="str">
            <v>Антинуклеарные антитела RNP-70 (Anti-RNP-70 autoantibodies)</v>
          </cell>
          <cell r="C1057">
            <v>0</v>
          </cell>
          <cell r="D1057" t="str">
            <v>Сыворотка крови</v>
          </cell>
          <cell r="E1057">
            <v>0</v>
          </cell>
          <cell r="F1057" t="str">
            <v>до 3</v>
          </cell>
          <cell r="G1057">
            <v>1480</v>
          </cell>
          <cell r="H1057">
            <v>589.54</v>
          </cell>
          <cell r="K1057">
            <v>1300</v>
          </cell>
        </row>
        <row r="1058">
          <cell r="A1058" t="str">
            <v>14.2. Антифосфолипидный синдром (Antiphospholipid Syndrome, APS)</v>
          </cell>
          <cell r="B1058">
            <v>0</v>
          </cell>
          <cell r="C1058">
            <v>0</v>
          </cell>
          <cell r="D1058">
            <v>0</v>
          </cell>
          <cell r="E1058">
            <v>0</v>
          </cell>
          <cell r="F1058">
            <v>0</v>
          </cell>
          <cell r="G1058">
            <v>0</v>
          </cell>
          <cell r="K1058">
            <v>0</v>
          </cell>
        </row>
        <row r="1059">
          <cell r="A1059">
            <v>0</v>
          </cell>
          <cell r="B1059">
            <v>0</v>
          </cell>
          <cell r="C1059">
            <v>0</v>
          </cell>
          <cell r="D1059">
            <v>0</v>
          </cell>
          <cell r="E1059">
            <v>0</v>
          </cell>
          <cell r="F1059">
            <v>0</v>
          </cell>
          <cell r="G1059">
            <v>0</v>
          </cell>
          <cell r="K1059">
            <v>0</v>
          </cell>
        </row>
        <row r="1060">
          <cell r="A1060" t="str">
            <v>137/138</v>
          </cell>
          <cell r="B1060" t="str">
            <v>Антитела классов IgM и IgG к фосфолипидам (Аnti-Phospholipid Antibodies, APA, IgM, IgG)</v>
          </cell>
          <cell r="C1060">
            <v>0</v>
          </cell>
          <cell r="D1060" t="str">
            <v>Сыворотка крови</v>
          </cell>
          <cell r="E1060" t="str">
            <v>Кол</v>
          </cell>
          <cell r="F1060" t="str">
            <v>до 7</v>
          </cell>
          <cell r="G1060">
            <v>845</v>
          </cell>
          <cell r="H1060">
            <v>893.8599999999999</v>
          </cell>
          <cell r="K1060">
            <v>1000</v>
          </cell>
        </row>
        <row r="1061">
          <cell r="A1061">
            <v>190</v>
          </cell>
          <cell r="B1061" t="str">
            <v>Волчаночный антикоагулянт (ВА) (Lupus Anticoagulant, LA )</v>
          </cell>
          <cell r="C1061">
            <v>0</v>
          </cell>
          <cell r="D1061" t="str">
            <v>Плазма крови</v>
          </cell>
          <cell r="E1061" t="str">
            <v>ПКол</v>
          </cell>
          <cell r="F1061" t="str">
            <v>до 2</v>
          </cell>
          <cell r="G1061">
            <v>1785</v>
          </cell>
          <cell r="H1061">
            <v>1103</v>
          </cell>
          <cell r="K1061">
            <v>1600</v>
          </cell>
        </row>
        <row r="1062">
          <cell r="A1062" t="str">
            <v>966/74</v>
          </cell>
          <cell r="B1062" t="str">
            <v>Антитела классов IgG и IgM к фосфатидилсерину  (Anti-Рhosphatidylserine, IgG, IgM)</v>
          </cell>
          <cell r="C1062">
            <v>0</v>
          </cell>
          <cell r="D1062" t="str">
            <v>Сыворотка крови</v>
          </cell>
          <cell r="E1062" t="str">
            <v>Кол</v>
          </cell>
          <cell r="F1062" t="str">
            <v>до 12</v>
          </cell>
          <cell r="G1062">
            <v>1935</v>
          </cell>
          <cell r="H1062">
            <v>993.8599999999999</v>
          </cell>
          <cell r="K1062">
            <v>1750</v>
          </cell>
        </row>
        <row r="1063">
          <cell r="A1063">
            <v>967</v>
          </cell>
          <cell r="B1063" t="str">
            <v>Антитела классов IgA, IgM, IgG к кардиолипину, скрининг (Сardiolipin Antibodies IgA, IgM, IgG, aCL, Screening)</v>
          </cell>
          <cell r="C1063">
            <v>0</v>
          </cell>
          <cell r="D1063" t="str">
            <v>Сыворотка крови</v>
          </cell>
          <cell r="E1063" t="str">
            <v>Кол</v>
          </cell>
          <cell r="F1063" t="str">
            <v>до 6</v>
          </cell>
          <cell r="G1063">
            <v>1195</v>
          </cell>
          <cell r="H1063">
            <v>380.06</v>
          </cell>
          <cell r="K1063">
            <v>1000</v>
          </cell>
        </row>
        <row r="1064">
          <cell r="A1064">
            <v>968</v>
          </cell>
          <cell r="B1064" t="str">
            <v>Антитела класса IgA к кардиолипину (Anticardiolipin IgA, aCL IgA)</v>
          </cell>
          <cell r="C1064">
            <v>0</v>
          </cell>
          <cell r="D1064" t="str">
            <v>Сыворотка крови</v>
          </cell>
          <cell r="E1064" t="str">
            <v>Кол</v>
          </cell>
          <cell r="F1064" t="str">
            <v>до 6</v>
          </cell>
          <cell r="G1064">
            <v>885</v>
          </cell>
          <cell r="H1064">
            <v>433.06</v>
          </cell>
          <cell r="K1064">
            <v>800</v>
          </cell>
        </row>
        <row r="1065">
          <cell r="A1065">
            <v>969</v>
          </cell>
          <cell r="B1065" t="str">
            <v>Антитела класса IgG к кардиолипину (Anticardiolipin IgG, aCL IgG)</v>
          </cell>
          <cell r="C1065">
            <v>0</v>
          </cell>
          <cell r="D1065" t="str">
            <v>Сыворотка крови</v>
          </cell>
          <cell r="E1065" t="str">
            <v>Кол</v>
          </cell>
          <cell r="F1065" t="str">
            <v>до 8</v>
          </cell>
          <cell r="G1065">
            <v>955</v>
          </cell>
          <cell r="H1065">
            <v>473.85999999999996</v>
          </cell>
          <cell r="K1065">
            <v>859.5</v>
          </cell>
        </row>
        <row r="1066">
          <cell r="A1066">
            <v>997</v>
          </cell>
          <cell r="B1066" t="str">
            <v>Антитела класса IgM к кардиолипину  (Anticardiolipin IgM, aCL IgM)</v>
          </cell>
          <cell r="C1066">
            <v>0</v>
          </cell>
          <cell r="D1066" t="str">
            <v>Сыворотка крови</v>
          </cell>
          <cell r="E1066" t="str">
            <v>Кол</v>
          </cell>
          <cell r="F1066" t="str">
            <v>до 8</v>
          </cell>
          <cell r="G1066">
            <v>1135</v>
          </cell>
          <cell r="H1066">
            <v>473.85999999999996</v>
          </cell>
          <cell r="K1066">
            <v>1000</v>
          </cell>
        </row>
        <row r="1067">
          <cell r="A1067">
            <v>1284</v>
          </cell>
          <cell r="B1067" t="str">
            <v>Антитела классов IgG, IgA, IgM к бета-2-гликопротеину 1, суммарно (Аnti-β2-Glycoprotein 1 Antibodies, anti-β2-GР1, IgG, IgA, IgM, Total)</v>
          </cell>
          <cell r="C1067">
            <v>0</v>
          </cell>
          <cell r="D1067" t="str">
            <v>Сыворотка крови</v>
          </cell>
          <cell r="E1067" t="str">
            <v>Кол</v>
          </cell>
          <cell r="F1067" t="str">
            <v>до 6</v>
          </cell>
          <cell r="G1067">
            <v>1195</v>
          </cell>
          <cell r="H1067">
            <v>286</v>
          </cell>
          <cell r="K1067">
            <v>1020</v>
          </cell>
        </row>
        <row r="1068">
          <cell r="A1068">
            <v>1340</v>
          </cell>
          <cell r="B1068" t="str">
            <v>Антитела классов IgG и IgM к фосфатидилсерин-протромбиновому комплексу, суммарно (Anti-Рhosphatidylserine/Рrothrombin Аntibodies, Anti-PS/PT, IgG, IgM, Total)</v>
          </cell>
          <cell r="C1068">
            <v>0</v>
          </cell>
          <cell r="D1068" t="str">
            <v>Сыворотка крови</v>
          </cell>
          <cell r="E1068" t="str">
            <v>Кол</v>
          </cell>
          <cell r="F1068" t="str">
            <v>до 9</v>
          </cell>
          <cell r="G1068">
            <v>1350</v>
          </cell>
          <cell r="H1068">
            <v>666</v>
          </cell>
          <cell r="K1068">
            <v>1200</v>
          </cell>
        </row>
        <row r="1069">
          <cell r="A1069">
            <v>1341</v>
          </cell>
          <cell r="B1069" t="str">
            <v>Антитела класса IgG к аннексину V (Annexin V Аntibodies, aAnV, IgG)</v>
          </cell>
          <cell r="C1069">
            <v>0</v>
          </cell>
          <cell r="D1069" t="str">
            <v>Сыворотка крови</v>
          </cell>
          <cell r="E1069" t="str">
            <v>Кол</v>
          </cell>
          <cell r="F1069" t="str">
            <v>до 11</v>
          </cell>
          <cell r="G1069">
            <v>1250</v>
          </cell>
          <cell r="H1069">
            <v>825</v>
          </cell>
          <cell r="K1069">
            <v>1100</v>
          </cell>
        </row>
        <row r="1070">
          <cell r="A1070">
            <v>1342</v>
          </cell>
          <cell r="B1070" t="str">
            <v>Антитела класса IgМ к аннексину V (Annexin V Аntibodies, aAnV, IgМ)</v>
          </cell>
          <cell r="C1070">
            <v>0</v>
          </cell>
          <cell r="D1070" t="str">
            <v>Сыворотка крови</v>
          </cell>
          <cell r="E1070" t="str">
            <v>Кол</v>
          </cell>
          <cell r="F1070" t="str">
            <v>до 11</v>
          </cell>
          <cell r="G1070">
            <v>1250</v>
          </cell>
          <cell r="H1070">
            <v>650</v>
          </cell>
          <cell r="K1070">
            <v>1100</v>
          </cell>
        </row>
        <row r="1071">
          <cell r="A1071">
            <v>1378</v>
          </cell>
          <cell r="B1071" t="str">
            <v>Панель антифосфолипидных антител, IgG, IgM методом дот-иммуноанализ, качественный тест в сыворотке крови (Anti-Phospholipid Antibodies Panel)</v>
          </cell>
          <cell r="C1071">
            <v>0</v>
          </cell>
          <cell r="D1071" t="str">
            <v>Сыворотка крови</v>
          </cell>
          <cell r="E1071" t="str">
            <v>Кач</v>
          </cell>
          <cell r="F1071" t="str">
            <v>до 8</v>
          </cell>
          <cell r="G1071">
            <v>9285</v>
          </cell>
          <cell r="H1071">
            <v>3283.86</v>
          </cell>
          <cell r="K1071">
            <v>8400</v>
          </cell>
        </row>
        <row r="1072">
          <cell r="A1072">
            <v>4062</v>
          </cell>
          <cell r="B1072" t="str">
            <v>АТ к кардиолипину, IgG, IgM</v>
          </cell>
          <cell r="C1072">
            <v>0</v>
          </cell>
          <cell r="D1072" t="str">
            <v>Сыворотка крови</v>
          </cell>
          <cell r="E1072" t="str">
            <v>Кол</v>
          </cell>
          <cell r="F1072" t="str">
            <v>до 11</v>
          </cell>
          <cell r="G1072">
            <v>1775</v>
          </cell>
          <cell r="H1072">
            <v>422.06</v>
          </cell>
          <cell r="K1072">
            <v>1600</v>
          </cell>
        </row>
        <row r="1073">
          <cell r="A1073">
            <v>4063</v>
          </cell>
          <cell r="B1073" t="str">
            <v>Диагностика вторичного антифосфолипидного синдрома (АНФ, АТ к кардиолипину, IgG, IgM)</v>
          </cell>
          <cell r="C1073">
            <v>0</v>
          </cell>
          <cell r="D1073" t="str">
            <v>Сыворотка крови</v>
          </cell>
          <cell r="E1073" t="str">
            <v>Полукол., Кол.</v>
          </cell>
          <cell r="F1073" t="str">
            <v>до 15</v>
          </cell>
          <cell r="G1073">
            <v>2845</v>
          </cell>
          <cell r="H1073">
            <v>746.06</v>
          </cell>
          <cell r="K1073">
            <v>2550</v>
          </cell>
        </row>
        <row r="1074">
          <cell r="A1074">
            <v>4064</v>
          </cell>
          <cell r="B1074" t="str">
            <v>Антифосфолипидный синдром, развернутое серологическое исследование (АНФ; АТ к кардиолипину, IgG, IgM; АТ к бета-2-гликопротеину 1)</v>
          </cell>
          <cell r="C1074">
            <v>0</v>
          </cell>
          <cell r="D1074" t="str">
            <v>Сыворотка крови</v>
          </cell>
          <cell r="E1074" t="str">
            <v>Полукол., Кол.</v>
          </cell>
          <cell r="F1074" t="str">
            <v>до 15</v>
          </cell>
          <cell r="G1074">
            <v>3855</v>
          </cell>
          <cell r="H1074">
            <v>1122.06</v>
          </cell>
          <cell r="K1074">
            <v>3500</v>
          </cell>
        </row>
        <row r="1075">
          <cell r="A1075">
            <v>1666</v>
          </cell>
          <cell r="B1075" t="str">
            <v>АТ к протромбину, IgА</v>
          </cell>
          <cell r="C1075">
            <v>0</v>
          </cell>
          <cell r="D1075" t="str">
            <v>Сыворотка крови</v>
          </cell>
          <cell r="E1075" t="str">
            <v>Кол</v>
          </cell>
          <cell r="F1075" t="str">
            <v>до 5</v>
          </cell>
          <cell r="G1075">
            <v>1120</v>
          </cell>
          <cell r="H1075">
            <v>602</v>
          </cell>
          <cell r="K1075">
            <v>1000</v>
          </cell>
        </row>
        <row r="1076">
          <cell r="A1076" t="str">
            <v>1667APTG</v>
          </cell>
          <cell r="B1076" t="str">
            <v>АТ к протромбину, IgG</v>
          </cell>
          <cell r="C1076">
            <v>0</v>
          </cell>
          <cell r="D1076" t="str">
            <v>Сыворотка крови</v>
          </cell>
          <cell r="E1076" t="str">
            <v>Кол</v>
          </cell>
          <cell r="F1076" t="str">
            <v>до 5</v>
          </cell>
          <cell r="G1076">
            <v>1120</v>
          </cell>
          <cell r="H1076">
            <v>602</v>
          </cell>
          <cell r="K1076">
            <v>1000</v>
          </cell>
        </row>
        <row r="1077">
          <cell r="A1077" t="str">
            <v>1668APTM</v>
          </cell>
          <cell r="B1077" t="str">
            <v>АТ к протромбину, IgM</v>
          </cell>
          <cell r="C1077">
            <v>0</v>
          </cell>
          <cell r="D1077" t="str">
            <v>Сыворотка крови</v>
          </cell>
          <cell r="E1077" t="str">
            <v>Кол</v>
          </cell>
          <cell r="F1077" t="str">
            <v>до 5</v>
          </cell>
          <cell r="G1077">
            <v>1120</v>
          </cell>
          <cell r="H1077">
            <v>602</v>
          </cell>
          <cell r="K1077">
            <v>1000</v>
          </cell>
        </row>
        <row r="1078">
          <cell r="A1078">
            <v>1669</v>
          </cell>
          <cell r="B1078" t="str">
            <v>АТ к протромбину, скрининг</v>
          </cell>
          <cell r="C1078">
            <v>0</v>
          </cell>
          <cell r="D1078" t="str">
            <v>Сыворотка крови</v>
          </cell>
          <cell r="E1078" t="str">
            <v>Кол</v>
          </cell>
          <cell r="F1078" t="str">
            <v>до 5</v>
          </cell>
          <cell r="G1078">
            <v>1490</v>
          </cell>
          <cell r="H1078">
            <v>602</v>
          </cell>
          <cell r="K1078">
            <v>1340</v>
          </cell>
        </row>
        <row r="1079">
          <cell r="A1079">
            <v>1670</v>
          </cell>
          <cell r="B1079" t="str">
            <v>Антитела к бета2гликопротеину IgG</v>
          </cell>
          <cell r="C1079">
            <v>0</v>
          </cell>
          <cell r="D1079" t="str">
            <v>Сыворотка крови</v>
          </cell>
          <cell r="E1079" t="str">
            <v>Кол</v>
          </cell>
          <cell r="F1079" t="str">
            <v>до 5</v>
          </cell>
          <cell r="G1079">
            <v>1375</v>
          </cell>
          <cell r="H1079">
            <v>602</v>
          </cell>
          <cell r="K1079">
            <v>1200</v>
          </cell>
        </row>
        <row r="1080">
          <cell r="A1080" t="str">
            <v>1671AB2M</v>
          </cell>
          <cell r="B1080" t="str">
            <v>Антитела к бета2гликопротеину IgM</v>
          </cell>
          <cell r="C1080">
            <v>0</v>
          </cell>
          <cell r="D1080" t="str">
            <v>Сыворотка крови</v>
          </cell>
          <cell r="E1080" t="str">
            <v>Кол</v>
          </cell>
          <cell r="F1080" t="str">
            <v>до 5</v>
          </cell>
          <cell r="G1080">
            <v>1375</v>
          </cell>
          <cell r="H1080">
            <v>0</v>
          </cell>
          <cell r="K1080">
            <v>1200</v>
          </cell>
        </row>
        <row r="1081">
          <cell r="A1081">
            <v>1672</v>
          </cell>
          <cell r="B1081" t="str">
            <v>Антитела к бета2гликопротеину IgA</v>
          </cell>
          <cell r="C1081">
            <v>0</v>
          </cell>
          <cell r="D1081" t="str">
            <v>Сыворотка крови</v>
          </cell>
          <cell r="E1081" t="str">
            <v>Кол</v>
          </cell>
          <cell r="F1081" t="str">
            <v>до 5</v>
          </cell>
          <cell r="G1081">
            <v>1260</v>
          </cell>
          <cell r="H1081">
            <v>602</v>
          </cell>
          <cell r="K1081">
            <v>1200</v>
          </cell>
        </row>
        <row r="1082">
          <cell r="A1082" t="str">
            <v>14.3. Иммунные факторы бесплодия (Immunological Infertility factors)</v>
          </cell>
          <cell r="B1082">
            <v>0</v>
          </cell>
          <cell r="C1082">
            <v>0</v>
          </cell>
          <cell r="D1082">
            <v>0</v>
          </cell>
          <cell r="E1082">
            <v>0</v>
          </cell>
          <cell r="F1082">
            <v>0</v>
          </cell>
          <cell r="G1082">
            <v>0</v>
          </cell>
          <cell r="K1082">
            <v>0</v>
          </cell>
        </row>
        <row r="1083">
          <cell r="A1083">
            <v>0</v>
          </cell>
          <cell r="B1083">
            <v>0</v>
          </cell>
          <cell r="C1083">
            <v>0</v>
          </cell>
          <cell r="D1083">
            <v>0</v>
          </cell>
          <cell r="E1083">
            <v>0</v>
          </cell>
          <cell r="F1083">
            <v>0</v>
          </cell>
          <cell r="G1083">
            <v>0</v>
          </cell>
          <cell r="K1083">
            <v>0</v>
          </cell>
        </row>
        <row r="1084">
          <cell r="A1084">
            <v>223</v>
          </cell>
          <cell r="B1084" t="str">
            <v>Антитела антиспермальные в сыворотке крови (Anti-Spermatozoa Antibodies, ASA, Serum)</v>
          </cell>
          <cell r="C1084">
            <v>0</v>
          </cell>
          <cell r="D1084" t="str">
            <v>Сыворотка крови</v>
          </cell>
          <cell r="E1084" t="str">
            <v>Кол</v>
          </cell>
          <cell r="F1084" t="str">
            <v>до 6</v>
          </cell>
          <cell r="G1084">
            <v>1100</v>
          </cell>
          <cell r="H1084">
            <v>670</v>
          </cell>
          <cell r="K1084">
            <v>990</v>
          </cell>
        </row>
        <row r="1085">
          <cell r="A1085">
            <v>224</v>
          </cell>
          <cell r="B1085" t="str">
            <v>Антитела антиспермальные в сперме (Anti-Spermatozoa Antibodies, ASA, Semen)</v>
          </cell>
          <cell r="C1085">
            <v>0</v>
          </cell>
          <cell r="D1085" t="str">
            <v>Эякулят</v>
          </cell>
          <cell r="E1085" t="str">
            <v>Кол</v>
          </cell>
          <cell r="F1085" t="str">
            <v>до 13</v>
          </cell>
          <cell r="G1085">
            <v>1455</v>
          </cell>
          <cell r="H1085">
            <v>810</v>
          </cell>
          <cell r="K1085">
            <v>1300</v>
          </cell>
        </row>
        <row r="1086">
          <cell r="A1086" t="str">
            <v>14.4. Ревматоидный артрит, поражения суставов (Antiphospholipid Syndrome, APS)</v>
          </cell>
          <cell r="B1086">
            <v>0</v>
          </cell>
          <cell r="C1086">
            <v>0</v>
          </cell>
          <cell r="D1086">
            <v>0</v>
          </cell>
          <cell r="E1086">
            <v>0</v>
          </cell>
          <cell r="F1086">
            <v>0</v>
          </cell>
          <cell r="G1086">
            <v>0</v>
          </cell>
          <cell r="K1086">
            <v>0</v>
          </cell>
        </row>
        <row r="1087">
          <cell r="A1087">
            <v>0</v>
          </cell>
          <cell r="B1087">
            <v>0</v>
          </cell>
          <cell r="C1087">
            <v>0</v>
          </cell>
          <cell r="D1087">
            <v>0</v>
          </cell>
          <cell r="E1087">
            <v>0</v>
          </cell>
          <cell r="F1087">
            <v>0</v>
          </cell>
          <cell r="G1087">
            <v>0</v>
          </cell>
          <cell r="K1087">
            <v>0</v>
          </cell>
        </row>
        <row r="1088">
          <cell r="A1088">
            <v>44</v>
          </cell>
          <cell r="B1088" t="str">
            <v>Ревматоидный фактор (РФ) (Rheumatoid Factor, RF)</v>
          </cell>
          <cell r="C1088">
            <v>0</v>
          </cell>
          <cell r="D1088" t="str">
            <v>Сыворотка крови</v>
          </cell>
          <cell r="E1088" t="str">
            <v>Кол</v>
          </cell>
          <cell r="F1088">
            <v>1</v>
          </cell>
          <cell r="G1088">
            <v>395</v>
          </cell>
          <cell r="H1088">
            <v>220</v>
          </cell>
          <cell r="K1088">
            <v>350</v>
          </cell>
        </row>
        <row r="1089">
          <cell r="A1089">
            <v>1204</v>
          </cell>
          <cell r="B1089" t="str">
            <v>Антитела к циклическому цитруллинированному пептиду (АЦЦП) (Anti-Сyclic Citrullinated Peptide, anti-CCP)</v>
          </cell>
          <cell r="C1089">
            <v>0</v>
          </cell>
          <cell r="D1089" t="str">
            <v>Сыворотка крови</v>
          </cell>
          <cell r="E1089" t="str">
            <v>Кол</v>
          </cell>
          <cell r="F1089" t="str">
            <v>до 3</v>
          </cell>
          <cell r="G1089">
            <v>1530</v>
          </cell>
          <cell r="H1089">
            <v>385</v>
          </cell>
          <cell r="K1089">
            <v>1350</v>
          </cell>
        </row>
        <row r="1090">
          <cell r="A1090">
            <v>965</v>
          </cell>
          <cell r="B1090" t="str">
            <v>Антитела класса IgG к кератину (Антикератиновые антитела, АКА, Антифилаггриновые антитела, АФА) (Anti-Кeratin Аntibodies, AKA, Anti-Filaggrin Аntibodies, AFA, IgG)</v>
          </cell>
          <cell r="C1090">
            <v>0</v>
          </cell>
          <cell r="D1090" t="str">
            <v>Сыворотка крови</v>
          </cell>
          <cell r="E1090" t="str">
            <v>ПКол</v>
          </cell>
          <cell r="F1090" t="str">
            <v>до 8</v>
          </cell>
          <cell r="G1090">
            <v>2360</v>
          </cell>
          <cell r="H1090">
            <v>588.16</v>
          </cell>
          <cell r="K1090">
            <v>2200</v>
          </cell>
        </row>
        <row r="1091">
          <cell r="A1091">
            <v>1332</v>
          </cell>
          <cell r="B1091" t="str">
            <v>Антитела класса IgG к модицифированному цитруллинированному виментину (анти-MЦВ) (Anti-Mutated Citrullinated Vimentin Antibodies, Anti-MCV, Anti-Modified Citrullinated Vimentin Antibodies, Anti-Sa Antibodies, IgG)</v>
          </cell>
          <cell r="C1091">
            <v>0</v>
          </cell>
          <cell r="D1091" t="str">
            <v>Сыворотка крови</v>
          </cell>
          <cell r="E1091" t="str">
            <v>Кол</v>
          </cell>
          <cell r="F1091" t="str">
            <v>до 8</v>
          </cell>
          <cell r="G1091">
            <v>1520</v>
          </cell>
          <cell r="H1091">
            <v>412</v>
          </cell>
          <cell r="K1091">
            <v>1400</v>
          </cell>
        </row>
        <row r="1092">
          <cell r="A1092">
            <v>1333</v>
          </cell>
          <cell r="B1092" t="str">
            <v>Ревматоидный фактор, IgA (РФ IgA; Rheumatoid Factor, RF, IgA)</v>
          </cell>
          <cell r="C1092">
            <v>0</v>
          </cell>
          <cell r="D1092" t="str">
            <v>Сыворотка крови</v>
          </cell>
          <cell r="E1092" t="str">
            <v>Кол</v>
          </cell>
          <cell r="F1092" t="str">
            <v>до 11</v>
          </cell>
          <cell r="G1092">
            <v>1185</v>
          </cell>
          <cell r="H1092">
            <v>366</v>
          </cell>
          <cell r="K1092">
            <v>1000</v>
          </cell>
        </row>
        <row r="1093">
          <cell r="A1093">
            <v>808</v>
          </cell>
          <cell r="B1093" t="str">
            <v>Кристаллы в мазке синовиальной жидкости (моноурат натрия, пирофосфат кальция) (Synovial Fluid Smear, Crystals)</v>
          </cell>
          <cell r="C1093">
            <v>0</v>
          </cell>
          <cell r="D1093" t="str">
            <v>Синовиальная жидкость</v>
          </cell>
          <cell r="E1093" t="str">
            <v>Кач</v>
          </cell>
          <cell r="F1093" t="str">
            <v>до 11</v>
          </cell>
          <cell r="G1093">
            <v>1635</v>
          </cell>
          <cell r="H1093">
            <v>551</v>
          </cell>
          <cell r="K1093">
            <v>1450</v>
          </cell>
        </row>
        <row r="1094">
          <cell r="A1094">
            <v>1334</v>
          </cell>
          <cell r="B1094" t="str">
            <v>Молекулярно-генетическое исследование HLA-B27 (Molecular Genetic Testing HLA-B27)</v>
          </cell>
          <cell r="C1094">
            <v>0</v>
          </cell>
          <cell r="D1094" t="str">
            <v>Кровь</v>
          </cell>
          <cell r="E1094" t="str">
            <v>Кач</v>
          </cell>
          <cell r="F1094" t="str">
            <v>до 6</v>
          </cell>
          <cell r="G1094">
            <v>1635</v>
          </cell>
          <cell r="H1094">
            <v>987</v>
          </cell>
          <cell r="K1094">
            <v>1500</v>
          </cell>
        </row>
        <row r="1095">
          <cell r="A1095">
            <v>1536</v>
          </cell>
          <cell r="B1095" t="str">
            <v>Олигомерный матриксный белок хряща (Human Cartilage Oligomeric Protein, COMP)</v>
          </cell>
          <cell r="C1095">
            <v>0</v>
          </cell>
          <cell r="D1095" t="str">
            <v>Сыворотка крови</v>
          </cell>
          <cell r="E1095" t="str">
            <v>Кол</v>
          </cell>
          <cell r="F1095" t="str">
            <v>до 6</v>
          </cell>
          <cell r="G1095">
            <v>2775</v>
          </cell>
          <cell r="H1095">
            <v>983.8599999999999</v>
          </cell>
          <cell r="K1095">
            <v>2500</v>
          </cell>
        </row>
        <row r="1096">
          <cell r="A1096" t="str">
            <v>14.5. Васкулиты и поражения почек (Vasculitis and Renal Lesions)</v>
          </cell>
          <cell r="B1096">
            <v>0</v>
          </cell>
          <cell r="C1096">
            <v>0</v>
          </cell>
          <cell r="D1096">
            <v>0</v>
          </cell>
          <cell r="E1096">
            <v>0</v>
          </cell>
          <cell r="F1096">
            <v>0</v>
          </cell>
          <cell r="G1096">
            <v>0</v>
          </cell>
          <cell r="K1096">
            <v>0</v>
          </cell>
        </row>
        <row r="1097">
          <cell r="A1097">
            <v>0</v>
          </cell>
          <cell r="B1097">
            <v>0</v>
          </cell>
          <cell r="C1097">
            <v>0</v>
          </cell>
          <cell r="D1097">
            <v>0</v>
          </cell>
          <cell r="E1097">
            <v>0</v>
          </cell>
          <cell r="F1097">
            <v>0</v>
          </cell>
          <cell r="G1097">
            <v>0</v>
          </cell>
          <cell r="K1097">
            <v>0</v>
          </cell>
        </row>
        <row r="1098">
          <cell r="A1098">
            <v>807</v>
          </cell>
          <cell r="B1098" t="str">
            <v>Антитела класса IgG к базальной мембране клубочков почек (анти-БМК) (Glomerular Basement Membrane Аntibodies, Аnti-GBM, IgG)</v>
          </cell>
          <cell r="C1098">
            <v>0</v>
          </cell>
          <cell r="D1098" t="str">
            <v>Сыворотка крови</v>
          </cell>
          <cell r="E1098" t="str">
            <v>Кол</v>
          </cell>
          <cell r="F1098" t="str">
            <v>до 9</v>
          </cell>
          <cell r="G1098">
            <v>1815</v>
          </cell>
          <cell r="H1098">
            <v>760</v>
          </cell>
          <cell r="K1098">
            <v>1650</v>
          </cell>
        </row>
        <row r="1099">
          <cell r="A1099">
            <v>970</v>
          </cell>
          <cell r="B1099" t="str">
            <v>Антитела класса IgG к цитоплазме нейтрофилов (АНЦА) (Anti-Neutrophil Сytoplasmic Аntibodies, ANCA, IgG)</v>
          </cell>
          <cell r="C1099">
            <v>0</v>
          </cell>
          <cell r="D1099" t="str">
            <v>Сыворотка крови</v>
          </cell>
          <cell r="E1099" t="str">
            <v>ПКол</v>
          </cell>
          <cell r="F1099" t="str">
            <v>до 9</v>
          </cell>
          <cell r="G1099">
            <v>2250</v>
          </cell>
          <cell r="H1099">
            <v>945</v>
          </cell>
          <cell r="K1099">
            <v>2000</v>
          </cell>
        </row>
        <row r="1100">
          <cell r="A1100">
            <v>812</v>
          </cell>
          <cell r="B1100" t="str">
            <v>Антитела классов IgG, IgA, IgM к клеткам сосудистого эндотелия (HUVEC), суммарно (Anti-Endothelial Cell Antibodies, AECA, IgG, IgA, IgM, Total)</v>
          </cell>
          <cell r="C1100">
            <v>0</v>
          </cell>
          <cell r="D1100" t="str">
            <v>Сыворотка крови</v>
          </cell>
          <cell r="E1100" t="str">
            <v>ПКол</v>
          </cell>
          <cell r="F1100" t="str">
            <v>до 11</v>
          </cell>
          <cell r="G1100">
            <v>1635</v>
          </cell>
          <cell r="H1100">
            <v>679</v>
          </cell>
          <cell r="K1100">
            <v>1500</v>
          </cell>
        </row>
        <row r="1101">
          <cell r="A1101">
            <v>822</v>
          </cell>
          <cell r="B1101" t="str">
            <v>Антитела классов IgG, IgA, IgM к рецептору фосфолипазы А2 (PLA2R), суммарно  (Anti-Phospholipase A2 Receptor Antibodies, Anti-PLA2R, IgG, IgA, IgM, Total)</v>
          </cell>
          <cell r="C1101">
            <v>0</v>
          </cell>
          <cell r="D1101" t="str">
            <v>Сыворотка крови</v>
          </cell>
          <cell r="E1101" t="str">
            <v>ПКол</v>
          </cell>
          <cell r="F1101" t="str">
            <v>до 11</v>
          </cell>
          <cell r="G1101">
            <v>2715</v>
          </cell>
          <cell r="H1101">
            <v>1136.8600000000001</v>
          </cell>
          <cell r="K1101">
            <v>2400</v>
          </cell>
        </row>
        <row r="1102">
          <cell r="A1102">
            <v>823</v>
          </cell>
          <cell r="B1102" t="str">
            <v>Антитела класса IgG к миелопероксидазе (анти-МPO) (Myeloperoxidase Antibody, MPO)</v>
          </cell>
          <cell r="C1102">
            <v>0</v>
          </cell>
          <cell r="D1102" t="str">
            <v>Сыворотка крови</v>
          </cell>
          <cell r="E1102" t="str">
            <v>Кол</v>
          </cell>
          <cell r="F1102" t="str">
            <v>до 8</v>
          </cell>
          <cell r="G1102">
            <v>1185</v>
          </cell>
          <cell r="H1102">
            <v>289.55999999999995</v>
          </cell>
          <cell r="K1102">
            <v>1000</v>
          </cell>
        </row>
        <row r="1103">
          <cell r="A1103">
            <v>837</v>
          </cell>
          <cell r="B1103" t="str">
            <v>Антитела класса IgG к C1q фактору комплемента (Anti-Complement 1q Antibodies, Anti-C1q, IgG)</v>
          </cell>
          <cell r="C1103">
            <v>0</v>
          </cell>
          <cell r="D1103" t="str">
            <v>Сыворотка крови</v>
          </cell>
          <cell r="E1103" t="str">
            <v>Кол</v>
          </cell>
          <cell r="F1103" t="str">
            <v>до 11</v>
          </cell>
          <cell r="G1103">
            <v>1185</v>
          </cell>
          <cell r="H1103">
            <v>772</v>
          </cell>
          <cell r="K1103">
            <v>1000</v>
          </cell>
        </row>
        <row r="1104">
          <cell r="A1104">
            <v>955</v>
          </cell>
          <cell r="B1104" t="str">
            <v>Антитела класса IgG к протеиназе-3 (анти-PR-3) (Anti-Рroteinase-3 Аntibodies, PR-3-Аntibodies, PR-3 ANCA, IgG)</v>
          </cell>
          <cell r="C1104">
            <v>0</v>
          </cell>
          <cell r="D1104" t="str">
            <v>Сыворотка крови</v>
          </cell>
          <cell r="E1104" t="str">
            <v>Кол</v>
          </cell>
          <cell r="F1104" t="str">
            <v>до 11</v>
          </cell>
          <cell r="G1104">
            <v>1185</v>
          </cell>
          <cell r="H1104">
            <v>316.45999999999998</v>
          </cell>
          <cell r="K1104">
            <v>1000</v>
          </cell>
        </row>
        <row r="1105">
          <cell r="A1105">
            <v>821</v>
          </cell>
          <cell r="B1105" t="str">
            <v>Панель антител к антигенам антинейтрофильных антител (панель антигенов АНЦА), IgG (Anti-Neutrophil Cytoplasmic Antibodies, ANCA, IgG, Panel)</v>
          </cell>
          <cell r="C1105">
            <v>0</v>
          </cell>
          <cell r="D1105" t="str">
            <v>Сыворотка крови</v>
          </cell>
          <cell r="E1105" t="str">
            <v>Кач</v>
          </cell>
          <cell r="F1105" t="str">
            <v>до 11</v>
          </cell>
          <cell r="G1105">
            <v>3250</v>
          </cell>
          <cell r="H1105">
            <v>1483.8600000000001</v>
          </cell>
          <cell r="K1105">
            <v>3000</v>
          </cell>
        </row>
        <row r="1106">
          <cell r="A1106">
            <v>4065</v>
          </cell>
          <cell r="B1106" t="str">
            <v>Диагностика гранулематозных васкулитов (антинуклеарный фактор (АНФ), АТ к цитоплазме нейтрофилов (АНЦА/pANCA, cANCA), IgG)</v>
          </cell>
          <cell r="C1106">
            <v>0</v>
          </cell>
          <cell r="D1106" t="str">
            <v>Сыворотка крови</v>
          </cell>
          <cell r="E1106" t="str">
            <v>ПКол</v>
          </cell>
          <cell r="F1106" t="str">
            <v>до 8</v>
          </cell>
          <cell r="G1106">
            <v>2990</v>
          </cell>
          <cell r="H1106">
            <v>772.12999999999988</v>
          </cell>
          <cell r="K1106">
            <v>3000</v>
          </cell>
        </row>
        <row r="1107">
          <cell r="A1107">
            <v>4066</v>
          </cell>
          <cell r="B1107" t="str">
            <v>Диагностика быстропрогрессирующего гломерулонефрита (АТ к базальной мембране клубочков почек, АТ к цитоплазме нейтрофилов (АНЦА/pANCA, cANCA), IgG)</v>
          </cell>
          <cell r="C1107">
            <v>0</v>
          </cell>
          <cell r="D1107" t="str">
            <v>Сыворотка крови</v>
          </cell>
          <cell r="E1107" t="str">
            <v>Полукол. и Кол.</v>
          </cell>
          <cell r="F1107" t="str">
            <v>до 8</v>
          </cell>
          <cell r="G1107">
            <v>3450</v>
          </cell>
          <cell r="H1107">
            <v>1159.73</v>
          </cell>
          <cell r="K1107">
            <v>3100</v>
          </cell>
        </row>
        <row r="1108">
          <cell r="A1108">
            <v>4067</v>
          </cell>
          <cell r="B1108" t="str">
            <v>Диагностика аутоиммунного поражения почек (антинуклеарный фактор (АНФ), АТ к базальной мембране клубочков почек, АТ к цитоплазме нейтрофилов (АНЦА/pANCA, cANCA), IgG)</v>
          </cell>
          <cell r="C1108">
            <v>0</v>
          </cell>
          <cell r="D1108" t="str">
            <v>Сыворотка крови</v>
          </cell>
          <cell r="E1108" t="str">
            <v>Полукол. и Кол.</v>
          </cell>
          <cell r="F1108" t="str">
            <v>до 8</v>
          </cell>
          <cell r="G1108">
            <v>4525</v>
          </cell>
          <cell r="H1108">
            <v>1457.73</v>
          </cell>
          <cell r="K1108">
            <v>4000</v>
          </cell>
        </row>
        <row r="1109">
          <cell r="A1109" t="str">
            <v>14.6. Аутоиммунные эндокринопатии: сахарный диабет 1-го типа (Autoimmune Endocrinopathies: Diabetes mellitus type 1)</v>
          </cell>
          <cell r="B1109">
            <v>0</v>
          </cell>
          <cell r="C1109">
            <v>0</v>
          </cell>
          <cell r="D1109">
            <v>0</v>
          </cell>
          <cell r="E1109">
            <v>0</v>
          </cell>
          <cell r="F1109">
            <v>0</v>
          </cell>
          <cell r="G1109">
            <v>0</v>
          </cell>
          <cell r="K1109">
            <v>0</v>
          </cell>
        </row>
        <row r="1110">
          <cell r="A1110">
            <v>0</v>
          </cell>
          <cell r="B1110">
            <v>0</v>
          </cell>
          <cell r="C1110">
            <v>0</v>
          </cell>
          <cell r="D1110">
            <v>0</v>
          </cell>
          <cell r="E1110">
            <v>0</v>
          </cell>
          <cell r="F1110">
            <v>0</v>
          </cell>
          <cell r="G1110">
            <v>0</v>
          </cell>
          <cell r="K1110">
            <v>0</v>
          </cell>
        </row>
        <row r="1111">
          <cell r="A1111">
            <v>201</v>
          </cell>
          <cell r="B1111" t="str">
            <v>Антитела класса IgG к бета-клеткам поджелудочной железы (Anti-Islet Cell Antibodies, Islet Cell Autoantibodies, ICA)</v>
          </cell>
          <cell r="C1111">
            <v>0</v>
          </cell>
          <cell r="D1111" t="str">
            <v>Сыворотка крови</v>
          </cell>
          <cell r="E1111" t="str">
            <v>ПКол</v>
          </cell>
          <cell r="F1111" t="str">
            <v>до 11</v>
          </cell>
          <cell r="G1111">
            <v>1520</v>
          </cell>
          <cell r="H1111">
            <v>827</v>
          </cell>
          <cell r="K1111">
            <v>1350</v>
          </cell>
        </row>
        <row r="1112">
          <cell r="A1112">
            <v>202</v>
          </cell>
          <cell r="B1112" t="str">
            <v>Антитела класса IgG к глутаматдекарбоксилазе (анти-GAD) (Anti-GAD Antibodies, Glutamate Decarboxylase Antibodies, AT-GAD, IgG)</v>
          </cell>
          <cell r="C1112">
            <v>0</v>
          </cell>
          <cell r="D1112" t="str">
            <v>Сыворотка крови</v>
          </cell>
          <cell r="E1112" t="str">
            <v>Кол</v>
          </cell>
          <cell r="F1112" t="str">
            <v>до 11</v>
          </cell>
          <cell r="G1112">
            <v>1755</v>
          </cell>
          <cell r="H1112">
            <v>740</v>
          </cell>
          <cell r="K1112">
            <v>1579.5</v>
          </cell>
        </row>
        <row r="1113">
          <cell r="A1113" t="str">
            <v>202СМЖ</v>
          </cell>
          <cell r="B1113" t="str">
            <v>Антитела к GAD (глутаматдекарбоксилазе), IgG, ликвор (Anti-GAD (glutamic acid decarboxylase), IgG, CSF)</v>
          </cell>
          <cell r="C1113">
            <v>0</v>
          </cell>
          <cell r="D1113" t="str">
            <v>Ликвор</v>
          </cell>
          <cell r="E1113" t="str">
            <v>Кол</v>
          </cell>
          <cell r="F1113" t="str">
            <v>до 7</v>
          </cell>
          <cell r="G1113">
            <v>2150</v>
          </cell>
          <cell r="H1113">
            <v>783.8599999999999</v>
          </cell>
          <cell r="K1113">
            <v>1950</v>
          </cell>
        </row>
        <row r="1114">
          <cell r="A1114">
            <v>200</v>
          </cell>
          <cell r="B1114" t="str">
            <v>Антитела класса IgG к инсулину (Insulin Autoantibodies, IAA, IgG)</v>
          </cell>
          <cell r="C1114">
            <v>0</v>
          </cell>
          <cell r="D1114" t="str">
            <v>Сыворотка крови</v>
          </cell>
          <cell r="E1114" t="str">
            <v>Кол</v>
          </cell>
          <cell r="F1114" t="str">
            <v>до 11</v>
          </cell>
          <cell r="G1114">
            <v>710</v>
          </cell>
          <cell r="H1114">
            <v>355</v>
          </cell>
          <cell r="K1114">
            <v>640</v>
          </cell>
        </row>
        <row r="1115">
          <cell r="A1115">
            <v>1285</v>
          </cell>
          <cell r="B1115" t="str">
            <v>Антитела к тирозинфосфатазе (IA-2) (Islet Antigen 2 Antibodies, Anti-IA2 Аntibodies, IA-2 Ab, Tyrosine Phosphatase Antibodies)</v>
          </cell>
          <cell r="C1115">
            <v>0</v>
          </cell>
          <cell r="D1115" t="str">
            <v>Сыворотка крови</v>
          </cell>
          <cell r="E1115" t="str">
            <v>Кол</v>
          </cell>
          <cell r="F1115" t="str">
            <v>до 11</v>
          </cell>
          <cell r="G1115">
            <v>1635</v>
          </cell>
          <cell r="H1115">
            <v>865</v>
          </cell>
          <cell r="K1115">
            <v>1500</v>
          </cell>
        </row>
        <row r="1116">
          <cell r="A1116">
            <v>1286</v>
          </cell>
          <cell r="B1116" t="str">
            <v>Антитела к антигенам клеток поджелудочной железы GAD/IA-2, суммарно  (Anti-GAD/IA2 Antibodies Pool, Glutamic Acid Decarboxylase-65, GAD and Insulinoma Antigen 2 (Tyrosine Phosphatase, IA2, ICA-512) Autoantibodies, Total)</v>
          </cell>
          <cell r="C1116">
            <v>0</v>
          </cell>
          <cell r="D1116" t="str">
            <v>Сыворотка крови</v>
          </cell>
          <cell r="E1116" t="str">
            <v>Кол</v>
          </cell>
          <cell r="F1116" t="str">
            <v>до 11</v>
          </cell>
          <cell r="G1116">
            <v>1635</v>
          </cell>
          <cell r="H1116">
            <v>972</v>
          </cell>
          <cell r="K1116">
            <v>1500</v>
          </cell>
        </row>
        <row r="1117">
          <cell r="A1117" t="str">
            <v>14.7. Аутоиммунные эндокринопатии: аутоиммунные заболевания щитовидной железы (Autoimmune Thyroid diseases)</v>
          </cell>
          <cell r="B1117">
            <v>0</v>
          </cell>
          <cell r="C1117">
            <v>0</v>
          </cell>
          <cell r="D1117">
            <v>0</v>
          </cell>
          <cell r="E1117">
            <v>0</v>
          </cell>
          <cell r="F1117">
            <v>0</v>
          </cell>
          <cell r="G1117">
            <v>0</v>
          </cell>
          <cell r="K1117">
            <v>0</v>
          </cell>
        </row>
        <row r="1118">
          <cell r="A1118">
            <v>0</v>
          </cell>
          <cell r="B1118">
            <v>0</v>
          </cell>
          <cell r="C1118">
            <v>0</v>
          </cell>
          <cell r="D1118">
            <v>0</v>
          </cell>
          <cell r="E1118">
            <v>0</v>
          </cell>
          <cell r="F1118">
            <v>0</v>
          </cell>
          <cell r="G1118">
            <v>0</v>
          </cell>
          <cell r="K1118">
            <v>0</v>
          </cell>
        </row>
        <row r="1119">
          <cell r="A1119">
            <v>58</v>
          </cell>
          <cell r="B1119" t="str">
            <v>Антитела к тиреоидной пероксидазе (АТ-ТПО, микросомальные антитела) (Аnti-Тhyroid Рeroxidase Аutoantibodies, Antimicrosomal Antibodies, TPO Antibodies, TPOAb, Anti-TPO)</v>
          </cell>
          <cell r="C1119">
            <v>0</v>
          </cell>
          <cell r="D1119" t="str">
            <v>Сыворотка крови</v>
          </cell>
          <cell r="E1119" t="str">
            <v>Кол</v>
          </cell>
          <cell r="F1119">
            <v>1</v>
          </cell>
          <cell r="G1119">
            <v>455</v>
          </cell>
          <cell r="H1119">
            <v>149</v>
          </cell>
          <cell r="K1119">
            <v>409.5</v>
          </cell>
        </row>
        <row r="1120">
          <cell r="A1120">
            <v>57</v>
          </cell>
          <cell r="B1120" t="str">
            <v>Антитела к тиреоглобулину (АТ-ТГ) (Anti-Тhyroglobulin Autoantibodies, Thyroglobulin Antibodies, Tg Autoantibodies, TgAb, Anti-Tg Ab, ATG)</v>
          </cell>
          <cell r="C1120">
            <v>0</v>
          </cell>
          <cell r="D1120" t="str">
            <v>Сыворотка крови</v>
          </cell>
          <cell r="E1120" t="str">
            <v>Кол</v>
          </cell>
          <cell r="F1120">
            <v>1</v>
          </cell>
          <cell r="G1120">
            <v>505</v>
          </cell>
          <cell r="H1120">
            <v>193</v>
          </cell>
          <cell r="K1120">
            <v>450</v>
          </cell>
        </row>
        <row r="1121">
          <cell r="A1121">
            <v>198</v>
          </cell>
          <cell r="B1121" t="str">
            <v>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v>
          </cell>
          <cell r="C1121">
            <v>0</v>
          </cell>
          <cell r="D1121" t="str">
            <v>Сыворотка крови</v>
          </cell>
          <cell r="E1121" t="str">
            <v>ПКол</v>
          </cell>
          <cell r="F1121" t="str">
            <v>до 8</v>
          </cell>
          <cell r="G1121">
            <v>565</v>
          </cell>
          <cell r="H1121">
            <v>302</v>
          </cell>
          <cell r="K1121">
            <v>500</v>
          </cell>
        </row>
        <row r="1122">
          <cell r="A1122">
            <v>199</v>
          </cell>
          <cell r="B1122" t="str">
            <v>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v>
          </cell>
          <cell r="C1122">
            <v>0</v>
          </cell>
          <cell r="D1122" t="str">
            <v>Сыворотка крови</v>
          </cell>
          <cell r="E1122" t="str">
            <v>Кол</v>
          </cell>
          <cell r="F1122" t="str">
            <v>до 5</v>
          </cell>
          <cell r="G1122">
            <v>1620</v>
          </cell>
          <cell r="H1122">
            <v>809</v>
          </cell>
          <cell r="K1122">
            <v>1450</v>
          </cell>
        </row>
        <row r="1123">
          <cell r="A1123" t="str">
            <v>14.8. Аутоиммунные эндокринопатии: поражение надпочечников, аутоиммунная патология гонад (Autoimmune adrenal and gonadal insufficiency)</v>
          </cell>
          <cell r="B1123">
            <v>0</v>
          </cell>
          <cell r="C1123">
            <v>0</v>
          </cell>
          <cell r="D1123">
            <v>0</v>
          </cell>
          <cell r="E1123">
            <v>0</v>
          </cell>
          <cell r="F1123">
            <v>0</v>
          </cell>
          <cell r="G1123">
            <v>0</v>
          </cell>
          <cell r="K1123">
            <v>0</v>
          </cell>
        </row>
        <row r="1124">
          <cell r="A1124">
            <v>0</v>
          </cell>
          <cell r="B1124">
            <v>0</v>
          </cell>
          <cell r="C1124">
            <v>0</v>
          </cell>
          <cell r="D1124">
            <v>0</v>
          </cell>
          <cell r="E1124">
            <v>0</v>
          </cell>
          <cell r="F1124">
            <v>0</v>
          </cell>
          <cell r="G1124">
            <v>0</v>
          </cell>
          <cell r="K1124">
            <v>0</v>
          </cell>
        </row>
        <row r="1125">
          <cell r="A1125">
            <v>1209</v>
          </cell>
          <cell r="B1125" t="str">
            <v>Антитела классов IgA, IgM, IgG к ткани яичника (антиовариальные антитела), суммарно (Anti-Ovarian Antibodies, AOA, IgA, IgM, IgG, Тotal)</v>
          </cell>
          <cell r="C1125">
            <v>0</v>
          </cell>
          <cell r="D1125" t="str">
            <v>Сыворотка крови</v>
          </cell>
          <cell r="E1125" t="str">
            <v>ПКол</v>
          </cell>
          <cell r="F1125" t="str">
            <v>до 11</v>
          </cell>
          <cell r="G1125">
            <v>1475</v>
          </cell>
          <cell r="H1125">
            <v>679</v>
          </cell>
          <cell r="K1125">
            <v>1300</v>
          </cell>
        </row>
        <row r="1126">
          <cell r="A1126">
            <v>1287</v>
          </cell>
          <cell r="B1126" t="str">
            <v>Антитела классов IgA, IgM, IgG к стероидпродуцирующим клеткам надпочечника (АСПК), суммарно (Anti-Steroidal Cell Antibodies, StCAb, Steroidal Cell Autoantibodies, SCA, IgA, IgM, IgG, Total)</v>
          </cell>
          <cell r="C1126">
            <v>0</v>
          </cell>
          <cell r="D1126" t="str">
            <v>Сыворотка крови</v>
          </cell>
          <cell r="E1126" t="str">
            <v>ПКол</v>
          </cell>
          <cell r="F1126" t="str">
            <v>до 11</v>
          </cell>
          <cell r="G1126">
            <v>1185</v>
          </cell>
          <cell r="H1126">
            <v>808</v>
          </cell>
          <cell r="K1126">
            <v>1000</v>
          </cell>
        </row>
        <row r="1127">
          <cell r="A1127">
            <v>1290</v>
          </cell>
          <cell r="B1127" t="str">
            <v>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v>
          </cell>
          <cell r="C1127">
            <v>0</v>
          </cell>
          <cell r="D1127" t="str">
            <v>Сыворотка крови</v>
          </cell>
          <cell r="E1127" t="str">
            <v>ПКол</v>
          </cell>
          <cell r="F1127" t="str">
            <v>до 11</v>
          </cell>
          <cell r="G1127">
            <v>1635</v>
          </cell>
          <cell r="H1127">
            <v>679</v>
          </cell>
          <cell r="K1127">
            <v>1450</v>
          </cell>
        </row>
        <row r="1128">
          <cell r="A1128">
            <v>1291</v>
          </cell>
          <cell r="B1128" t="str">
            <v>Антитела к стероидпродуцирующим клеткам репродуктивных тканей (Reproductive tissue steroid-producing cells Antibodies)</v>
          </cell>
          <cell r="C1128">
            <v>0</v>
          </cell>
          <cell r="D1128" t="str">
            <v>Сыворотка крови</v>
          </cell>
          <cell r="E1128" t="str">
            <v>ПКол</v>
          </cell>
          <cell r="F1128" t="str">
            <v>до 11</v>
          </cell>
          <cell r="G1128">
            <v>2640</v>
          </cell>
          <cell r="H1128">
            <v>435</v>
          </cell>
          <cell r="K1128">
            <v>2400</v>
          </cell>
        </row>
        <row r="1129">
          <cell r="A1129" t="str">
            <v>14.9. Аутоиммунные заболевания кожи (Autoimmune Skin Diseases)</v>
          </cell>
          <cell r="B1129">
            <v>0</v>
          </cell>
          <cell r="C1129">
            <v>0</v>
          </cell>
          <cell r="D1129">
            <v>0</v>
          </cell>
          <cell r="E1129">
            <v>0</v>
          </cell>
          <cell r="F1129">
            <v>0</v>
          </cell>
          <cell r="G1129">
            <v>0</v>
          </cell>
          <cell r="K1129">
            <v>0</v>
          </cell>
        </row>
        <row r="1130">
          <cell r="A1130">
            <v>0</v>
          </cell>
          <cell r="B1130">
            <v>0</v>
          </cell>
          <cell r="C1130">
            <v>0</v>
          </cell>
          <cell r="D1130">
            <v>0</v>
          </cell>
          <cell r="E1130">
            <v>0</v>
          </cell>
          <cell r="F1130">
            <v>0</v>
          </cell>
          <cell r="G1130">
            <v>0</v>
          </cell>
          <cell r="K1130">
            <v>0</v>
          </cell>
        </row>
        <row r="1131">
          <cell r="A1131">
            <v>809</v>
          </cell>
          <cell r="B1131" t="str">
            <v>Антитела к базальной мембране кожи, IgG (Basement membrane zone antibodies, IgG)</v>
          </cell>
          <cell r="C1131">
            <v>0</v>
          </cell>
          <cell r="D1131" t="str">
            <v>Сыворотка крови</v>
          </cell>
          <cell r="E1131" t="str">
            <v>ПКол</v>
          </cell>
          <cell r="F1131" t="str">
            <v>до 11</v>
          </cell>
          <cell r="G1131">
            <v>2340</v>
          </cell>
          <cell r="H1131">
            <v>936</v>
          </cell>
          <cell r="K1131">
            <v>2100</v>
          </cell>
        </row>
        <row r="1132">
          <cell r="A1132">
            <v>813</v>
          </cell>
          <cell r="B1132" t="str">
            <v>Антитела класса IgG к десмосомам эпидермиса (Desmoglein Antibodies, Desmoglein 1, DSG1 and Desmoglein 3, DSG3 Antibodies, IgG)</v>
          </cell>
          <cell r="C1132">
            <v>0</v>
          </cell>
          <cell r="D1132" t="str">
            <v>Сыворотка крови</v>
          </cell>
          <cell r="E1132" t="str">
            <v>ПКол</v>
          </cell>
          <cell r="F1132" t="str">
            <v>до 11</v>
          </cell>
          <cell r="G1132">
            <v>2275</v>
          </cell>
          <cell r="H1132">
            <v>936</v>
          </cell>
          <cell r="K1132">
            <v>2100</v>
          </cell>
        </row>
        <row r="1133">
          <cell r="A1133">
            <v>1298</v>
          </cell>
          <cell r="B1133" t="str">
            <v>Антитела класса IgG к десмоглеину-1 (Desmoglein 1, DSG1 Antibodies, IgG)</v>
          </cell>
          <cell r="C1133">
            <v>0</v>
          </cell>
          <cell r="D1133" t="str">
            <v>Сыворотка крови</v>
          </cell>
          <cell r="E1133" t="str">
            <v>Кол</v>
          </cell>
          <cell r="F1133" t="str">
            <v>до 11</v>
          </cell>
          <cell r="G1133">
            <v>2275</v>
          </cell>
          <cell r="H1133">
            <v>936</v>
          </cell>
          <cell r="K1133">
            <v>2100</v>
          </cell>
        </row>
        <row r="1134">
          <cell r="A1134">
            <v>1299</v>
          </cell>
          <cell r="B1134" t="str">
            <v>Антитела класса IgG к десмоглеину-3 (Desmoglein 3, DSG3 Antibodies, IgG)</v>
          </cell>
          <cell r="C1134">
            <v>0</v>
          </cell>
          <cell r="D1134" t="str">
            <v>Сыворотка крови</v>
          </cell>
          <cell r="E1134" t="str">
            <v>Кол</v>
          </cell>
          <cell r="F1134" t="str">
            <v>до 11</v>
          </cell>
          <cell r="G1134">
            <v>2275</v>
          </cell>
          <cell r="H1134">
            <v>936</v>
          </cell>
          <cell r="K1134">
            <v>2100</v>
          </cell>
        </row>
        <row r="1135">
          <cell r="A1135">
            <v>1330</v>
          </cell>
          <cell r="B1135" t="str">
            <v>Антитела класса IgG к белку BP180 (Anti-Bp180 Аntibodies, Bullous Pemphigoid (180 kDa) Antibodies, Antibodies to BP Antigen 2, IgG)</v>
          </cell>
          <cell r="C1135">
            <v>0</v>
          </cell>
          <cell r="D1135" t="str">
            <v>Сыворотка крови</v>
          </cell>
          <cell r="E1135" t="str">
            <v>Кол</v>
          </cell>
          <cell r="F1135" t="str">
            <v>до 11</v>
          </cell>
          <cell r="G1135">
            <v>2275</v>
          </cell>
          <cell r="H1135">
            <v>936</v>
          </cell>
          <cell r="K1135">
            <v>2100</v>
          </cell>
        </row>
        <row r="1136">
          <cell r="A1136">
            <v>1331</v>
          </cell>
          <cell r="B1136" t="str">
            <v>Антитела класса IgG к белку BP230 (Anti-Bp230 Аntibodies, Bullous Pemphigoid (230 kDa) Antibodies, Antibodies to BP Antigen 1, IgG)</v>
          </cell>
          <cell r="C1136">
            <v>0</v>
          </cell>
          <cell r="D1136" t="str">
            <v>Сыворотка крови</v>
          </cell>
          <cell r="E1136" t="str">
            <v>Кол</v>
          </cell>
          <cell r="F1136" t="str">
            <v>до 11</v>
          </cell>
          <cell r="G1136">
            <v>2275</v>
          </cell>
          <cell r="H1136">
            <v>936</v>
          </cell>
          <cell r="K1136">
            <v>2100</v>
          </cell>
        </row>
        <row r="1137">
          <cell r="A1137">
            <v>4054</v>
          </cell>
          <cell r="B1137" t="str">
            <v>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v>
          </cell>
          <cell r="C1137">
            <v>0</v>
          </cell>
          <cell r="D1137" t="str">
            <v>Сыворотка крови</v>
          </cell>
          <cell r="E1137" t="str">
            <v>ПКол</v>
          </cell>
          <cell r="F1137" t="str">
            <v>до 11</v>
          </cell>
          <cell r="G1137">
            <v>3920</v>
          </cell>
          <cell r="H1137">
            <v>1463.73</v>
          </cell>
          <cell r="K1137">
            <v>3600</v>
          </cell>
        </row>
        <row r="1138">
          <cell r="A1138" t="str">
            <v>14.10. Аутоиммунные поражения желудочно-кишечного тракта. Целиакия (Autoimmune Disorders of Gastrointestinal Tract (GI Tract, GIT). Coeliac Disease)</v>
          </cell>
          <cell r="B1138">
            <v>0</v>
          </cell>
          <cell r="C1138">
            <v>0</v>
          </cell>
          <cell r="D1138">
            <v>0</v>
          </cell>
          <cell r="E1138">
            <v>0</v>
          </cell>
          <cell r="F1138">
            <v>0</v>
          </cell>
          <cell r="G1138">
            <v>0</v>
          </cell>
          <cell r="K1138">
            <v>0</v>
          </cell>
        </row>
        <row r="1139">
          <cell r="A1139">
            <v>0</v>
          </cell>
          <cell r="B1139">
            <v>0</v>
          </cell>
          <cell r="C1139">
            <v>0</v>
          </cell>
          <cell r="D1139">
            <v>0</v>
          </cell>
          <cell r="E1139">
            <v>0</v>
          </cell>
          <cell r="F1139">
            <v>0</v>
          </cell>
          <cell r="G1139">
            <v>0</v>
          </cell>
          <cell r="K1139">
            <v>0</v>
          </cell>
        </row>
        <row r="1140">
          <cell r="A1140">
            <v>972</v>
          </cell>
          <cell r="B1140" t="str">
            <v>Антитела классов IgA и IgG к эндомизию (антиэндомизийные антитела, АЭМА), суммарно (Anti-Еndomysial Аntibodies, Anti-EMA, IgA, IgG, Total)</v>
          </cell>
          <cell r="C1140">
            <v>0</v>
          </cell>
          <cell r="D1140" t="str">
            <v>Сыворотка крови</v>
          </cell>
          <cell r="E1140" t="str">
            <v>ПКол</v>
          </cell>
          <cell r="F1140" t="str">
            <v>до 11</v>
          </cell>
          <cell r="G1140">
            <v>1350</v>
          </cell>
          <cell r="H1140">
            <v>693</v>
          </cell>
          <cell r="K1140">
            <v>1200</v>
          </cell>
        </row>
        <row r="1141">
          <cell r="A1141">
            <v>810</v>
          </cell>
          <cell r="B1141" t="str">
            <v>Антитела класса IgА к эндомизию (антиэндомизийные антитела, АЭМА) (Anti-Еndomysial Аntibodies, Anti-EMA, IgА)</v>
          </cell>
          <cell r="C1141">
            <v>0</v>
          </cell>
          <cell r="D1141" t="str">
            <v>Сыворотка крови</v>
          </cell>
          <cell r="E1141" t="str">
            <v>ПКол</v>
          </cell>
          <cell r="F1141" t="str">
            <v>до 8</v>
          </cell>
          <cell r="G1141">
            <v>1145</v>
          </cell>
          <cell r="H1141">
            <v>780</v>
          </cell>
          <cell r="K1141">
            <v>1000</v>
          </cell>
        </row>
        <row r="1142">
          <cell r="A1142">
            <v>805</v>
          </cell>
          <cell r="B1142" t="str">
            <v>Антитела классов IgA, IgG, IgM к париетальным клеткам желудка (АПКЖ), суммарно (Gastric Parietal Cell Antibodies, GPA, Anti-Рarietal cell antibodies, APCA, IgA, IgG, IgM, Total)</v>
          </cell>
          <cell r="C1142">
            <v>0</v>
          </cell>
          <cell r="D1142" t="str">
            <v>Сыворотка крови</v>
          </cell>
          <cell r="E1142" t="str">
            <v>ПКол</v>
          </cell>
          <cell r="F1142" t="str">
            <v>до 8</v>
          </cell>
          <cell r="G1142">
            <v>1595</v>
          </cell>
          <cell r="H1142">
            <v>846</v>
          </cell>
          <cell r="K1142">
            <v>1450</v>
          </cell>
        </row>
        <row r="1143">
          <cell r="A1143">
            <v>971</v>
          </cell>
          <cell r="B1143" t="str">
            <v>Антитела классов IgA и IgG к ретикулину, суммарно  (Anti-Reticulin Antibodies, ARA, IgA, IgG, Total)</v>
          </cell>
          <cell r="C1143">
            <v>0</v>
          </cell>
          <cell r="D1143" t="str">
            <v>Сыворотка крови</v>
          </cell>
          <cell r="E1143" t="str">
            <v>ПКол</v>
          </cell>
          <cell r="F1143" t="str">
            <v>до 8</v>
          </cell>
          <cell r="G1143">
            <v>1350</v>
          </cell>
          <cell r="H1143">
            <v>666</v>
          </cell>
          <cell r="K1143">
            <v>1200</v>
          </cell>
        </row>
        <row r="1144">
          <cell r="A1144">
            <v>270</v>
          </cell>
          <cell r="B1144" t="str">
            <v>Антитела класса IgG к деамидированным пептидам глиадина (Anti-Deaminated Gliadin Peptide, Anti-DGP, IgG)</v>
          </cell>
          <cell r="C1144">
            <v>0</v>
          </cell>
          <cell r="D1144" t="str">
            <v>Сыворотка крови</v>
          </cell>
          <cell r="E1144" t="str">
            <v>Кол</v>
          </cell>
          <cell r="F1144" t="str">
            <v>до 8</v>
          </cell>
          <cell r="G1144">
            <v>825</v>
          </cell>
          <cell r="H1144">
            <v>480</v>
          </cell>
          <cell r="K1144">
            <v>750</v>
          </cell>
        </row>
        <row r="1145">
          <cell r="A1145">
            <v>271</v>
          </cell>
          <cell r="B1145" t="str">
            <v>Антитела класса IgА к деамидированным пептидам глиадина (Anti-Deaminated Gliadin Peptide, Anti-DGP, IgA)</v>
          </cell>
          <cell r="C1145">
            <v>0</v>
          </cell>
          <cell r="D1145" t="str">
            <v>Сыворотка крови</v>
          </cell>
          <cell r="E1145" t="str">
            <v>Кол</v>
          </cell>
          <cell r="F1145" t="str">
            <v>до 8</v>
          </cell>
          <cell r="G1145">
            <v>825</v>
          </cell>
          <cell r="H1145">
            <v>480</v>
          </cell>
          <cell r="K1145">
            <v>750</v>
          </cell>
        </row>
        <row r="1146">
          <cell r="A1146">
            <v>1282</v>
          </cell>
          <cell r="B1146" t="str">
            <v>Антитела класса IgА к тканевой трансглютаминазе (Anti-Tissue Transglutaminase Antibodies, Anti-tTG, tTGA, IgA)</v>
          </cell>
          <cell r="C1146">
            <v>0</v>
          </cell>
          <cell r="D1146" t="str">
            <v>Сыворотка крови</v>
          </cell>
          <cell r="E1146" t="str">
            <v>Кол</v>
          </cell>
          <cell r="F1146" t="str">
            <v>до 8</v>
          </cell>
          <cell r="G1146">
            <v>1185</v>
          </cell>
          <cell r="H1146">
            <v>493.85999999999996</v>
          </cell>
          <cell r="K1146">
            <v>1100</v>
          </cell>
        </row>
        <row r="1147">
          <cell r="A1147">
            <v>1283</v>
          </cell>
          <cell r="B1147" t="str">
            <v>Антитела класса IgG к тканевой трансглютаминазе (Anti-Tissue Transglutaminase Antibodies, Anti-tTG, tTGA, IgG)</v>
          </cell>
          <cell r="C1147">
            <v>0</v>
          </cell>
          <cell r="D1147" t="str">
            <v>Сыворотка крови</v>
          </cell>
          <cell r="E1147" t="str">
            <v>ПКол</v>
          </cell>
          <cell r="F1147" t="str">
            <v>до 8</v>
          </cell>
          <cell r="G1147">
            <v>1185</v>
          </cell>
          <cell r="H1147">
            <v>493.85999999999996</v>
          </cell>
          <cell r="K1147">
            <v>1100</v>
          </cell>
        </row>
        <row r="1148">
          <cell r="A1148">
            <v>817</v>
          </cell>
          <cell r="B1148" t="str">
            <v>Антитела класса IgG к внутреннему фактору Кастла (Anti-Intrinsic Factor, IFAb, Intrinsic Factor Antibodies, IgG)</v>
          </cell>
          <cell r="C1148">
            <v>0</v>
          </cell>
          <cell r="D1148" t="str">
            <v>Сыворотка крови</v>
          </cell>
          <cell r="E1148" t="str">
            <v>Кол</v>
          </cell>
          <cell r="F1148" t="str">
            <v>до 11</v>
          </cell>
          <cell r="G1148">
            <v>1575</v>
          </cell>
          <cell r="H1148">
            <v>709</v>
          </cell>
          <cell r="K1148">
            <v>1400</v>
          </cell>
        </row>
        <row r="1149">
          <cell r="A1149">
            <v>1335</v>
          </cell>
          <cell r="B1149" t="str">
            <v>Антитела класса IgG к сахаромицетам (диагностика болезни Крона) (Anti-Sacchаromyces Cerevisiae Antibodies, ASCA, IgG )</v>
          </cell>
          <cell r="C1149">
            <v>0</v>
          </cell>
          <cell r="D1149" t="str">
            <v>Сыворотка крови</v>
          </cell>
          <cell r="E1149" t="str">
            <v>Кол</v>
          </cell>
          <cell r="F1149" t="str">
            <v>до 8</v>
          </cell>
          <cell r="G1149">
            <v>1185</v>
          </cell>
          <cell r="H1149">
            <v>358</v>
          </cell>
          <cell r="K1149">
            <v>1100</v>
          </cell>
        </row>
        <row r="1150">
          <cell r="A1150">
            <v>1336</v>
          </cell>
          <cell r="B1150" t="str">
            <v>Антитела класса IgА к сахаромицетам (диагностика болезни Крона) (Anti-Sacchаromyces Cerevisiae Antibodies, ASCA, IgA )</v>
          </cell>
          <cell r="C1150">
            <v>0</v>
          </cell>
          <cell r="D1150" t="str">
            <v>Сыворотка крови</v>
          </cell>
          <cell r="E1150" t="str">
            <v>Кол</v>
          </cell>
          <cell r="F1150" t="str">
            <v>до 8</v>
          </cell>
          <cell r="G1150">
            <v>1185</v>
          </cell>
          <cell r="H1150">
            <v>359</v>
          </cell>
          <cell r="K1150">
            <v>1100</v>
          </cell>
        </row>
        <row r="1151">
          <cell r="A1151">
            <v>1337</v>
          </cell>
          <cell r="B1151" t="str">
            <v>Антитела класса IgА к цитоплазме нейтрофилов (АНЦА) (Anti-Neutrophil Cytoplasmic Antibodies, ANCA, IgA)</v>
          </cell>
          <cell r="C1151">
            <v>0</v>
          </cell>
          <cell r="D1151" t="str">
            <v>Сыворотка крови</v>
          </cell>
          <cell r="E1151" t="str">
            <v>ПКол</v>
          </cell>
          <cell r="F1151" t="str">
            <v>до 8</v>
          </cell>
          <cell r="G1151">
            <v>1185</v>
          </cell>
          <cell r="H1151">
            <v>425</v>
          </cell>
          <cell r="K1151">
            <v>1100</v>
          </cell>
        </row>
        <row r="1152">
          <cell r="A1152">
            <v>944</v>
          </cell>
          <cell r="B1152" t="str">
            <v>Диагностика аутоиммунного панкреатита и других IgG4-ассоциированных заболеваний (Diagnosis of Autoimmune Pancreatitis and other IgG4-Related Diseases)</v>
          </cell>
          <cell r="C1152">
            <v>0</v>
          </cell>
          <cell r="D1152" t="str">
            <v>Сыворотка крови</v>
          </cell>
          <cell r="E1152" t="str">
            <v>Кол</v>
          </cell>
          <cell r="F1152" t="str">
            <v>до 11</v>
          </cell>
          <cell r="G1152">
            <v>1700</v>
          </cell>
          <cell r="H1152">
            <v>983.8599999999999</v>
          </cell>
          <cell r="K1152">
            <v>1530</v>
          </cell>
        </row>
        <row r="1153">
          <cell r="A1153">
            <v>4055</v>
          </cell>
          <cell r="B1153" t="str">
            <v>Серодиагностика аутоиммунного гастрита и пернициозной анемии (АТ к париетальным клеткам желудка; АТ к внутреннему фактору Кастла)</v>
          </cell>
          <cell r="C1153">
            <v>0</v>
          </cell>
          <cell r="D1153" t="str">
            <v>Сыворотка крови</v>
          </cell>
          <cell r="E1153" t="str">
            <v>Полукол. и Кол.</v>
          </cell>
          <cell r="F1153" t="str">
            <v>до 11</v>
          </cell>
          <cell r="G1153">
            <v>2705</v>
          </cell>
          <cell r="H1153">
            <v>1189.73</v>
          </cell>
          <cell r="K1153">
            <v>2500</v>
          </cell>
        </row>
        <row r="1154">
          <cell r="A1154">
            <v>4056</v>
          </cell>
          <cell r="B1154" t="str">
            <v>Серодиагностика болезни Крона и неспецифического язвенного колита (НЯК) (АНЦА/pANCA, cANCA, IgG; АНЦА/ANCA, IgA; ASCA, IgG, IgA)</v>
          </cell>
          <cell r="C1154">
            <v>0</v>
          </cell>
          <cell r="D1154" t="str">
            <v>Сыворотка крови</v>
          </cell>
          <cell r="E1154" t="str">
            <v>Полукол. и Кол.</v>
          </cell>
          <cell r="F1154" t="str">
            <v>до 8</v>
          </cell>
          <cell r="G1154">
            <v>4930</v>
          </cell>
          <cell r="H1154">
            <v>1325.73</v>
          </cell>
          <cell r="K1154">
            <v>4500</v>
          </cell>
        </row>
        <row r="1155">
          <cell r="A1155">
            <v>4057</v>
          </cell>
          <cell r="B1155" t="str">
            <v>Целиакия, серологический скрининг (АТ к эндомизию, IgA; АТ к деамидированным пептидам глиадина, IgG; IgA общ.)</v>
          </cell>
          <cell r="C1155">
            <v>0</v>
          </cell>
          <cell r="D1155" t="str">
            <v>Сыворотка крови</v>
          </cell>
          <cell r="E1155" t="str">
            <v>Полукол. и Кол.</v>
          </cell>
          <cell r="F1155" t="str">
            <v>до 8</v>
          </cell>
          <cell r="G1155">
            <v>1955</v>
          </cell>
          <cell r="H1155">
            <v>1147.06</v>
          </cell>
          <cell r="K1155">
            <v>1759.5</v>
          </cell>
        </row>
        <row r="1156">
          <cell r="A1156">
            <v>4058</v>
          </cell>
          <cell r="B1156" t="str">
            <v>Целиакия, серологическая диагностика (АТ к эндомизию, IgA; АТ к тканевой трансглутаминазе, IgA, IgG; IgA общ.)</v>
          </cell>
          <cell r="C1156">
            <v>0</v>
          </cell>
          <cell r="D1156" t="str">
            <v>Сыворотка крови</v>
          </cell>
          <cell r="E1156" t="str">
            <v>Полукол. и Кол.</v>
          </cell>
          <cell r="F1156" t="str">
            <v>до 8</v>
          </cell>
          <cell r="G1156">
            <v>3250</v>
          </cell>
          <cell r="H1156">
            <v>1738.06</v>
          </cell>
          <cell r="K1156">
            <v>2900</v>
          </cell>
        </row>
        <row r="1157">
          <cell r="A1157">
            <v>1338</v>
          </cell>
          <cell r="B1157" t="str">
            <v>Кальпротектин фекальный (Fecal Calprotectin)</v>
          </cell>
          <cell r="C1157">
            <v>0</v>
          </cell>
          <cell r="D1157" t="str">
            <v>Кал</v>
          </cell>
          <cell r="E1157" t="str">
            <v>Кол</v>
          </cell>
          <cell r="F1157" t="str">
            <v>до 8</v>
          </cell>
          <cell r="G1157">
            <v>2610</v>
          </cell>
          <cell r="H1157">
            <v>848</v>
          </cell>
          <cell r="K1157">
            <v>2350</v>
          </cell>
        </row>
        <row r="1158">
          <cell r="A1158" t="str">
            <v>1530БКК</v>
          </cell>
          <cell r="B1158" t="str">
            <v>Антитела классов IgA и IgG к бокаловидным клеткам кишечника, суммарно (Anti-Intestinal Goblet Cells Antibodies, GAB, IgA, IgG, Total)</v>
          </cell>
          <cell r="C1158">
            <v>0</v>
          </cell>
          <cell r="D1158" t="str">
            <v>Сыворотка крови</v>
          </cell>
          <cell r="E1158" t="str">
            <v>ПКол</v>
          </cell>
          <cell r="F1158" t="str">
            <v>до 7</v>
          </cell>
          <cell r="G1158">
            <v>1230</v>
          </cell>
          <cell r="H1158">
            <v>483.85999999999996</v>
          </cell>
          <cell r="K1158">
            <v>1100</v>
          </cell>
        </row>
        <row r="1159">
          <cell r="A1159" t="str">
            <v>1531ААЦК</v>
          </cell>
          <cell r="B1159" t="str">
            <v>Антитела классов IgG и IgA к GP2 антигену центроацинарных клеток поджелудочной железы (Anti-GP2)</v>
          </cell>
          <cell r="C1159">
            <v>0</v>
          </cell>
          <cell r="D1159" t="str">
            <v>Сыворотка крови</v>
          </cell>
          <cell r="E1159" t="str">
            <v>Кол</v>
          </cell>
          <cell r="F1159" t="str">
            <v>до 7</v>
          </cell>
          <cell r="G1159">
            <v>2040</v>
          </cell>
          <cell r="H1159">
            <v>783.8599999999999</v>
          </cell>
          <cell r="K1159">
            <v>1850</v>
          </cell>
        </row>
        <row r="1160">
          <cell r="A1160" t="str">
            <v>1532АПЖ</v>
          </cell>
          <cell r="B1160" t="str">
            <v>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v>
          </cell>
          <cell r="C1160">
            <v>0</v>
          </cell>
          <cell r="D1160" t="str">
            <v>Сыворотка крови</v>
          </cell>
          <cell r="E1160" t="str">
            <v>ПКол</v>
          </cell>
          <cell r="F1160" t="str">
            <v>до 7</v>
          </cell>
          <cell r="G1160">
            <v>1230</v>
          </cell>
          <cell r="H1160">
            <v>483.85999999999996</v>
          </cell>
          <cell r="K1160">
            <v>1100</v>
          </cell>
        </row>
        <row r="1161">
          <cell r="A1161">
            <v>1617</v>
          </cell>
          <cell r="B1161" t="str">
            <v>Антитела к энтероцитам, класса IgG</v>
          </cell>
          <cell r="C1161">
            <v>0</v>
          </cell>
          <cell r="D1161" t="str">
            <v>Сыворотка крови</v>
          </cell>
          <cell r="E1161" t="str">
            <v>ПКол</v>
          </cell>
          <cell r="F1161" t="str">
            <v>до 6</v>
          </cell>
          <cell r="G1161">
            <v>2300</v>
          </cell>
          <cell r="H1161">
            <v>564</v>
          </cell>
          <cell r="K1161">
            <v>2000</v>
          </cell>
        </row>
        <row r="1162">
          <cell r="A1162" t="str">
            <v>14.11. Аутоиммунные поражения печени (Autoimmune Liver Diseases)</v>
          </cell>
          <cell r="B1162">
            <v>0</v>
          </cell>
          <cell r="C1162">
            <v>0</v>
          </cell>
          <cell r="D1162">
            <v>0</v>
          </cell>
          <cell r="E1162">
            <v>0</v>
          </cell>
          <cell r="F1162">
            <v>0</v>
          </cell>
          <cell r="G1162">
            <v>0</v>
          </cell>
          <cell r="K1162">
            <v>0</v>
          </cell>
        </row>
        <row r="1163">
          <cell r="A1163">
            <v>0</v>
          </cell>
          <cell r="B1163">
            <v>0</v>
          </cell>
          <cell r="C1163">
            <v>0</v>
          </cell>
          <cell r="D1163">
            <v>0</v>
          </cell>
          <cell r="E1163">
            <v>0</v>
          </cell>
          <cell r="F1163">
            <v>0</v>
          </cell>
          <cell r="G1163">
            <v>0</v>
          </cell>
          <cell r="K1163">
            <v>0</v>
          </cell>
        </row>
        <row r="1164">
          <cell r="A1164">
            <v>804</v>
          </cell>
          <cell r="B1164" t="str">
            <v>Антитела классов IgA, IgG, IgM к митохондриям (Антимитохондриальные антитела, АМА), суммарно (Anti-Mitochondrial Antibodies, AMA, IgA, IgG, IgM, Total)</v>
          </cell>
          <cell r="C1164">
            <v>0</v>
          </cell>
          <cell r="D1164" t="str">
            <v>Сыворотка крови</v>
          </cell>
          <cell r="E1164" t="str">
            <v>ПКол</v>
          </cell>
          <cell r="F1164" t="str">
            <v>до 8</v>
          </cell>
          <cell r="G1164">
            <v>1595</v>
          </cell>
          <cell r="H1164">
            <v>783</v>
          </cell>
          <cell r="K1164">
            <v>1400</v>
          </cell>
        </row>
        <row r="1165">
          <cell r="A1165">
            <v>806</v>
          </cell>
          <cell r="B1165" t="str">
            <v>Антитела классов IgA, IgG, IgM к гладкой мускулатуре, суммарно (Smooth Muscle Antibodies, SMA, Anti-Smooth Muscle Antibodies, ASMA, IgA, IgG, IgM, Total)</v>
          </cell>
          <cell r="C1165">
            <v>0</v>
          </cell>
          <cell r="D1165" t="str">
            <v>Сыворотка крови</v>
          </cell>
          <cell r="E1165" t="str">
            <v>ПКол</v>
          </cell>
          <cell r="F1165" t="str">
            <v>до 8</v>
          </cell>
          <cell r="G1165">
            <v>1595</v>
          </cell>
          <cell r="H1165">
            <v>783</v>
          </cell>
          <cell r="K1165">
            <v>1400</v>
          </cell>
        </row>
        <row r="1166">
          <cell r="A1166">
            <v>819</v>
          </cell>
          <cell r="B1166" t="str">
            <v>Антитела к микросомам печени и почек, суммарно IgA+IgG+IgM (anti-liver kidney microsomal antibody, anti-LKM, IgG+IgM+ IgA)</v>
          </cell>
          <cell r="C1166">
            <v>0</v>
          </cell>
          <cell r="D1166" t="str">
            <v>Сыворотка крови</v>
          </cell>
          <cell r="E1166" t="str">
            <v>ПКол</v>
          </cell>
          <cell r="F1166" t="str">
            <v>до 8</v>
          </cell>
          <cell r="G1166">
            <v>1655</v>
          </cell>
          <cell r="H1166">
            <v>783</v>
          </cell>
          <cell r="K1166">
            <v>1400</v>
          </cell>
        </row>
        <row r="1167">
          <cell r="A1167">
            <v>1288</v>
          </cell>
          <cell r="B1167" t="str">
            <v>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v>
          </cell>
          <cell r="C1167">
            <v>0</v>
          </cell>
          <cell r="D1167" t="str">
            <v>Сыворотка крови</v>
          </cell>
          <cell r="E1167" t="str">
            <v>Кач</v>
          </cell>
          <cell r="F1167" t="str">
            <v>до 8</v>
          </cell>
          <cell r="G1167">
            <v>3655</v>
          </cell>
          <cell r="H1167">
            <v>1225.94</v>
          </cell>
          <cell r="K1167">
            <v>3289.5</v>
          </cell>
        </row>
        <row r="1168">
          <cell r="A1168">
            <v>1289</v>
          </cell>
          <cell r="B1168" t="str">
            <v>Антитела класса IgG к асиалогликопротеиновому рецептору (анти-ASGPR) (Autoantibodies Against Asialoglycoprotein Receptor, Anti-ASGPR, IgG)</v>
          </cell>
          <cell r="C1168">
            <v>0</v>
          </cell>
          <cell r="D1168" t="str">
            <v>Сыворотка крови</v>
          </cell>
          <cell r="E1168" t="str">
            <v>ПКол</v>
          </cell>
          <cell r="F1168" t="str">
            <v>до 11</v>
          </cell>
          <cell r="G1168">
            <v>1635</v>
          </cell>
          <cell r="H1168">
            <v>679</v>
          </cell>
          <cell r="K1168">
            <v>1450</v>
          </cell>
        </row>
        <row r="1169">
          <cell r="A1169" t="str">
            <v>14.12. Аутоиммунные неврологические заболевания (Autoimmune Neurological Disoders)</v>
          </cell>
          <cell r="B1169">
            <v>0</v>
          </cell>
          <cell r="C1169">
            <v>0</v>
          </cell>
          <cell r="D1169">
            <v>0</v>
          </cell>
          <cell r="E1169">
            <v>0</v>
          </cell>
          <cell r="F1169">
            <v>0</v>
          </cell>
          <cell r="G1169">
            <v>0</v>
          </cell>
          <cell r="K1169">
            <v>0</v>
          </cell>
        </row>
        <row r="1170">
          <cell r="A1170">
            <v>0</v>
          </cell>
          <cell r="B1170">
            <v>0</v>
          </cell>
          <cell r="C1170">
            <v>0</v>
          </cell>
          <cell r="D1170">
            <v>0</v>
          </cell>
          <cell r="E1170">
            <v>0</v>
          </cell>
          <cell r="F1170">
            <v>0</v>
          </cell>
          <cell r="G1170">
            <v>0</v>
          </cell>
          <cell r="K1170">
            <v>0</v>
          </cell>
        </row>
        <row r="1171">
          <cell r="A1171">
            <v>936</v>
          </cell>
          <cell r="B1171" t="str">
            <v>Антитела классов IgA, IgG, IgM к аквапорину 4, суммарно (диагностика нейрооптикомиелита, NMO) (Aquaporin-4Receptor Antibodies, anti-AQP4, Neuromyelitis Optica, NMO, IgA, IgG, IgM, Total)</v>
          </cell>
          <cell r="C1171">
            <v>0</v>
          </cell>
          <cell r="D1171" t="str">
            <v>Сыворотка крови</v>
          </cell>
          <cell r="E1171" t="str">
            <v>ПКол</v>
          </cell>
          <cell r="F1171" t="str">
            <v>до 11</v>
          </cell>
          <cell r="G1171">
            <v>2855</v>
          </cell>
          <cell r="H1171">
            <v>929.56</v>
          </cell>
          <cell r="K1171">
            <v>2569.5</v>
          </cell>
        </row>
        <row r="1172">
          <cell r="A1172">
            <v>937</v>
          </cell>
          <cell r="B1172" t="str">
            <v>Антитела класса IgG к скелетным мышцам (АСМ) (Anti-Skeletal Muscle Antibodies, AStMA, IgG)</v>
          </cell>
          <cell r="C1172">
            <v>0</v>
          </cell>
          <cell r="D1172" t="str">
            <v>Сыворотка крови</v>
          </cell>
          <cell r="E1172" t="str">
            <v>ПКол</v>
          </cell>
          <cell r="F1172" t="str">
            <v>до 9</v>
          </cell>
          <cell r="G1172">
            <v>1170</v>
          </cell>
          <cell r="H1172">
            <v>453.85999999999996</v>
          </cell>
          <cell r="K1172">
            <v>1000</v>
          </cell>
        </row>
        <row r="1173">
          <cell r="A1173">
            <v>938</v>
          </cell>
          <cell r="B1173" t="str">
            <v>Антитела классов IgG и IgM к ганглиозидам (лайн-блот: GM1; GM2-GM3-GM4; GD1a, GD1b, GD2-GD3, GT1a, GT1b, GQ1b, сульфатиды), суммарно (Anti-GM1 Antibodies, Anti-GQ1b Antibodies, Anti-Gangliosideantibodies, Ganglioside Antibodies Panel, Total)</v>
          </cell>
          <cell r="C1173">
            <v>0</v>
          </cell>
          <cell r="D1173" t="str">
            <v>Сыворотка крови</v>
          </cell>
          <cell r="E1173" t="str">
            <v>Кач</v>
          </cell>
          <cell r="F1173" t="str">
            <v>до 8</v>
          </cell>
          <cell r="G1173">
            <v>5475</v>
          </cell>
          <cell r="H1173">
            <v>1783.8600000000001</v>
          </cell>
          <cell r="K1173">
            <v>5000</v>
          </cell>
        </row>
        <row r="1174">
          <cell r="A1174">
            <v>939</v>
          </cell>
          <cell r="B1174" t="str">
            <v>Миозит-специфичные антитела класса IgG (лайн-блот: Mi-2, Ku, PM-Scl 100/75; Jo1 PL-7 PL-12 EJ OJ; SRP, SSA (Ro52)) (Myositis-Specific Panel)</v>
          </cell>
          <cell r="C1174">
            <v>0</v>
          </cell>
          <cell r="D1174" t="str">
            <v>Сыворотка крови</v>
          </cell>
          <cell r="E1174" t="str">
            <v>Кач</v>
          </cell>
          <cell r="F1174" t="str">
            <v>до 8</v>
          </cell>
          <cell r="G1174">
            <v>4190</v>
          </cell>
          <cell r="H1174">
            <v>1762.94</v>
          </cell>
          <cell r="K1174">
            <v>3800</v>
          </cell>
        </row>
        <row r="1175">
          <cell r="A1175">
            <v>803</v>
          </cell>
          <cell r="B1175" t="str">
            <v>Антитела к ацетилхолиновому рецептору (АхР, диагностика миастении), суммарнo (Acetylcholine Receptor Antibodies, Anti-AChR, Total)</v>
          </cell>
          <cell r="C1175">
            <v>0</v>
          </cell>
          <cell r="D1175" t="str">
            <v>Сыворотка крови</v>
          </cell>
          <cell r="E1175" t="str">
            <v>Кол</v>
          </cell>
          <cell r="F1175" t="str">
            <v>до 11</v>
          </cell>
          <cell r="G1175">
            <v>5510</v>
          </cell>
          <cell r="H1175">
            <v>1127.5800000000002</v>
          </cell>
          <cell r="K1175">
            <v>5000</v>
          </cell>
        </row>
        <row r="1176">
          <cell r="A1176">
            <v>953</v>
          </cell>
          <cell r="B1176" t="str">
            <v>Антинейрональные антитела класса IgG (лайн-блот: Hu (ANNA1), Yo-1 (PCA1), CV2, Ма2, Ri (ANNA2), амфифизин) (Anti-Neuronal Antibodies, Blot-Line (Hu (ANNA1), Yo-1 (PCA1), CV2, Ма2, Ri (ANNA2), Amphiphysin))</v>
          </cell>
          <cell r="C1176">
            <v>0</v>
          </cell>
          <cell r="D1176" t="str">
            <v>Сыворотка крови</v>
          </cell>
          <cell r="E1176" t="str">
            <v>Кач</v>
          </cell>
          <cell r="F1176" t="str">
            <v>до 8</v>
          </cell>
          <cell r="G1176">
            <v>5475</v>
          </cell>
          <cell r="H1176">
            <v>1558.94</v>
          </cell>
          <cell r="K1176">
            <v>5000</v>
          </cell>
        </row>
        <row r="1177">
          <cell r="A1177">
            <v>954</v>
          </cell>
          <cell r="B1177" t="str">
            <v>Антитела класса IgG NMDA (N-метил-D-аспартат) глутаматному рецептору в сыворотке(N-Methyl-D-Aspartate Receptor Antibodies IgG)</v>
          </cell>
          <cell r="C1177">
            <v>0</v>
          </cell>
          <cell r="D1177" t="str">
            <v>Сыворотка крови</v>
          </cell>
          <cell r="E1177" t="str">
            <v>ПКол</v>
          </cell>
          <cell r="F1177" t="str">
            <v>до 8</v>
          </cell>
          <cell r="G1177">
            <v>4190</v>
          </cell>
          <cell r="H1177">
            <v>1033.8599999999999</v>
          </cell>
          <cell r="K1177">
            <v>3800</v>
          </cell>
        </row>
        <row r="1178">
          <cell r="A1178" t="str">
            <v>954СМЖ</v>
          </cell>
          <cell r="B1178" t="str">
            <v>Антитела к NMDA глутаматному рецептору, IgG, определение в ликворе (анти-NMDAR IgG, N-methyl-D-Aspartate Receptor Antibodies, CSF)</v>
          </cell>
          <cell r="C1178">
            <v>0</v>
          </cell>
          <cell r="D1178" t="str">
            <v>Ликвор</v>
          </cell>
          <cell r="E1178" t="str">
            <v>ПКол</v>
          </cell>
          <cell r="F1178" t="str">
            <v>до 7</v>
          </cell>
          <cell r="G1178">
            <v>3120</v>
          </cell>
          <cell r="H1178">
            <v>1133.8600000000001</v>
          </cell>
          <cell r="K1178">
            <v>2800</v>
          </cell>
        </row>
        <row r="1179">
          <cell r="A1179">
            <v>4049</v>
          </cell>
          <cell r="B1179" t="str">
            <v>Олигоклональный IgG в ликворе (цереброспинальной жидкости) и сыворотке крови (Oligoclonal IgG, Cerebrospinal Fluid (CSF), Serum)</v>
          </cell>
          <cell r="C1179">
            <v>0</v>
          </cell>
          <cell r="D1179" t="str">
            <v>Cыворотка+СМЖ</v>
          </cell>
          <cell r="E1179" t="str">
            <v>Кач., Описательный формат</v>
          </cell>
          <cell r="F1179" t="str">
            <v>до 7</v>
          </cell>
          <cell r="G1179">
            <v>4190</v>
          </cell>
          <cell r="H1179">
            <v>1433.8600000000001</v>
          </cell>
          <cell r="K1179">
            <v>3800</v>
          </cell>
        </row>
        <row r="1180">
          <cell r="A1180">
            <v>1541</v>
          </cell>
          <cell r="B1180" t="str">
            <v>Свободные легкие цепи иммуноглобулинов каппа и лямбда в ликворе  (Cerebrospinal Fluid Concentration of Immunoglobulin Free Light Chains)</v>
          </cell>
          <cell r="C1180">
            <v>0</v>
          </cell>
          <cell r="D1180" t="str">
            <v>Ликвор</v>
          </cell>
          <cell r="E1180" t="str">
            <v>Кол</v>
          </cell>
          <cell r="F1180" t="str">
            <v>до 8</v>
          </cell>
          <cell r="G1180">
            <v>1735</v>
          </cell>
          <cell r="H1180">
            <v>983.8599999999999</v>
          </cell>
          <cell r="K1180">
            <v>1600</v>
          </cell>
        </row>
        <row r="1181">
          <cell r="A1181">
            <v>204</v>
          </cell>
          <cell r="B1181" t="str">
            <v>N-терминальный пропептид проколлагена 1 общий (Procollagen Type 1 N-terminal Propeptide, P1NP, Total)</v>
          </cell>
          <cell r="C1181">
            <v>0</v>
          </cell>
          <cell r="D1181" t="str">
            <v>Сыворотка крови</v>
          </cell>
          <cell r="E1181" t="str">
            <v>Кол</v>
          </cell>
          <cell r="F1181" t="str">
            <v>до 3</v>
          </cell>
          <cell r="G1181">
            <v>1575</v>
          </cell>
          <cell r="H1181">
            <v>475</v>
          </cell>
          <cell r="K1181">
            <v>1420</v>
          </cell>
        </row>
        <row r="1182">
          <cell r="A1182">
            <v>1538</v>
          </cell>
          <cell r="B1182" t="str">
            <v>Антитела к миелину IgG, метод непрямой иммунофлюоресценции (Anti-myelin antibody, IgG, IF)</v>
          </cell>
          <cell r="C1182">
            <v>0</v>
          </cell>
          <cell r="D1182" t="str">
            <v>Сыворотка крови</v>
          </cell>
          <cell r="E1182" t="str">
            <v>ПКол</v>
          </cell>
          <cell r="F1182" t="str">
            <v>до 5</v>
          </cell>
          <cell r="G1182">
            <v>1520</v>
          </cell>
          <cell r="H1182">
            <v>891.16</v>
          </cell>
          <cell r="K1182">
            <v>1400</v>
          </cell>
        </row>
        <row r="1183">
          <cell r="A1183" t="str">
            <v>1581СВ</v>
          </cell>
          <cell r="B1183" t="str">
            <v>Антитела к LGI1 и CASPR2 (компоненты комплекса калиевых каналов), IgG, сыворотка крови (VGKC-associated proteins LGI1 and CASPR2 antibodies, serum)</v>
          </cell>
          <cell r="C1183">
            <v>0</v>
          </cell>
          <cell r="D1183" t="str">
            <v>Сыворотка крови</v>
          </cell>
          <cell r="E1183" t="str">
            <v>ПКол</v>
          </cell>
          <cell r="F1183" t="str">
            <v>до 7</v>
          </cell>
          <cell r="G1183">
            <v>6345</v>
          </cell>
          <cell r="H1183">
            <v>2283.86</v>
          </cell>
          <cell r="K1183">
            <v>5700</v>
          </cell>
        </row>
        <row r="1184">
          <cell r="A1184" t="str">
            <v>1581СМЖ</v>
          </cell>
          <cell r="B1184" t="str">
            <v>Антитела к LGI1 и CASPR2 (компоненты комплекса калиевых каналов), IgG, ликвор (VGKC-associated proteins LGI1 and CASPR2 antibodies, CSF)</v>
          </cell>
          <cell r="C1184">
            <v>0</v>
          </cell>
          <cell r="D1184" t="str">
            <v>Ликвор</v>
          </cell>
          <cell r="E1184" t="str">
            <v>ПКол</v>
          </cell>
          <cell r="F1184" t="str">
            <v>до 7</v>
          </cell>
          <cell r="G1184">
            <v>6345</v>
          </cell>
          <cell r="H1184">
            <v>2283.86</v>
          </cell>
          <cell r="K1184">
            <v>5700</v>
          </cell>
        </row>
        <row r="1185">
          <cell r="A1185" t="str">
            <v>1582СВ</v>
          </cell>
          <cell r="B1185" t="str">
            <v>Антитела к рецепторам нейронов типов NMDA,CASPR, LGI, AMPA1, AMPA2, GABAR1 класса IgG, раздельно, определение в сыворотке</v>
          </cell>
          <cell r="C1185">
            <v>0</v>
          </cell>
          <cell r="D1185" t="str">
            <v>Сыворотка крови</v>
          </cell>
          <cell r="E1185" t="str">
            <v>титр</v>
          </cell>
          <cell r="F1185" t="str">
            <v>до 6</v>
          </cell>
          <cell r="G1185">
            <v>14020</v>
          </cell>
          <cell r="H1185">
            <v>5493.8600000000006</v>
          </cell>
          <cell r="K1185">
            <v>12618</v>
          </cell>
        </row>
        <row r="1186">
          <cell r="A1186">
            <v>1582</v>
          </cell>
          <cell r="B1186" t="str">
            <v>Антитела к рецепторам нейронов типов NMDA,CASPR, LGI, AMPA1, AMPA2, GABAR1 класса IgG, раздельно, определение в ликворе</v>
          </cell>
          <cell r="C1186">
            <v>0</v>
          </cell>
          <cell r="D1186" t="str">
            <v>Ликвор</v>
          </cell>
          <cell r="E1186" t="str">
            <v>титр</v>
          </cell>
          <cell r="F1186" t="str">
            <v>до 6</v>
          </cell>
          <cell r="G1186">
            <v>14160</v>
          </cell>
          <cell r="H1186">
            <v>5233.8600000000006</v>
          </cell>
          <cell r="K1186">
            <v>12700</v>
          </cell>
        </row>
        <row r="1187">
          <cell r="A1187" t="str">
            <v>1584AN</v>
          </cell>
          <cell r="B1187" t="str">
            <v>Антинейрональные антитела, IgG, метод непрямой иммунофлуоресценции (Neuronal antibodies, IgG, Indirect immunofluorescence (IIF))</v>
          </cell>
          <cell r="C1187">
            <v>0</v>
          </cell>
          <cell r="D1187" t="str">
            <v>Сыворотка крови</v>
          </cell>
          <cell r="E1187" t="str">
            <v>ПКол</v>
          </cell>
          <cell r="F1187" t="str">
            <v>до 7</v>
          </cell>
          <cell r="G1187">
            <v>3405</v>
          </cell>
          <cell r="H1187">
            <v>1293.8600000000001</v>
          </cell>
          <cell r="K1187">
            <v>3000</v>
          </cell>
        </row>
        <row r="1188">
          <cell r="A1188" t="str">
            <v>1585MUSK</v>
          </cell>
          <cell r="B1188" t="str">
            <v>Антитела к мышечно-специфической тирозинкиназе (анти-MuSK) в сыворотке крови, (Muscle-specific tyrosine kinase (MuSK) antibody)</v>
          </cell>
          <cell r="C1188">
            <v>0</v>
          </cell>
          <cell r="D1188" t="str">
            <v>Сыворотка крови</v>
          </cell>
          <cell r="E1188" t="str">
            <v>Кол</v>
          </cell>
          <cell r="F1188" t="str">
            <v>до 7</v>
          </cell>
          <cell r="G1188">
            <v>5640</v>
          </cell>
          <cell r="H1188">
            <v>2133.86</v>
          </cell>
          <cell r="K1188">
            <v>5000</v>
          </cell>
        </row>
        <row r="1189">
          <cell r="A1189">
            <v>1537</v>
          </cell>
          <cell r="B1189" t="str">
            <v>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v>
          </cell>
          <cell r="C1189">
            <v>0</v>
          </cell>
          <cell r="D1189" t="str">
            <v>Cыворотка+СМЖ; Ликвор; Сыворотка крови</v>
          </cell>
          <cell r="E1189" t="str">
            <v>Закл</v>
          </cell>
          <cell r="F1189" t="str">
            <v>до 11</v>
          </cell>
          <cell r="G1189">
            <v>5680</v>
          </cell>
          <cell r="H1189">
            <v>2281.46</v>
          </cell>
          <cell r="K1189">
            <v>5000</v>
          </cell>
        </row>
        <row r="1190">
          <cell r="A1190" t="str">
            <v>1584СМЖ</v>
          </cell>
          <cell r="B1190" t="str">
            <v>АТ Антинейрональные в ликворе, IgG (Neuronal antibody liquor, IgG)</v>
          </cell>
          <cell r="C1190">
            <v>0</v>
          </cell>
          <cell r="D1190" t="str">
            <v>Ликвор</v>
          </cell>
          <cell r="E1190" t="str">
            <v>ПКол</v>
          </cell>
          <cell r="F1190" t="str">
            <v>до 5</v>
          </cell>
          <cell r="G1190">
            <v>3350</v>
          </cell>
          <cell r="H1190">
            <v>1383.8600000000001</v>
          </cell>
          <cell r="K1190">
            <v>3000</v>
          </cell>
        </row>
        <row r="1191">
          <cell r="A1191" t="str">
            <v>14.13. Аутоиммунные заболевания легких и сердца (Autoimmune Lung Diseases, Autoimmune Heart Diseases)</v>
          </cell>
          <cell r="B1191">
            <v>0</v>
          </cell>
          <cell r="C1191">
            <v>0</v>
          </cell>
          <cell r="D1191">
            <v>0</v>
          </cell>
          <cell r="E1191">
            <v>0</v>
          </cell>
          <cell r="F1191">
            <v>0</v>
          </cell>
          <cell r="G1191">
            <v>0</v>
          </cell>
          <cell r="K1191">
            <v>0</v>
          </cell>
        </row>
        <row r="1192">
          <cell r="A1192">
            <v>0</v>
          </cell>
          <cell r="B1192">
            <v>0</v>
          </cell>
          <cell r="C1192">
            <v>0</v>
          </cell>
          <cell r="D1192">
            <v>0</v>
          </cell>
          <cell r="E1192">
            <v>0</v>
          </cell>
          <cell r="F1192">
            <v>0</v>
          </cell>
          <cell r="G1192">
            <v>0</v>
          </cell>
          <cell r="K1192">
            <v>0</v>
          </cell>
        </row>
        <row r="1193">
          <cell r="A1193">
            <v>815</v>
          </cell>
          <cell r="B1193" t="str">
            <v>Антитела класса IgG к сердечной мускулатуре (миокарду), антимиокардиальные антитела (Anti-Heart Antibodies, IgG)</v>
          </cell>
          <cell r="C1193">
            <v>0</v>
          </cell>
          <cell r="D1193" t="str">
            <v>Сыворотка крови</v>
          </cell>
          <cell r="E1193" t="str">
            <v>ПКол</v>
          </cell>
          <cell r="F1193" t="str">
            <v>до 9</v>
          </cell>
          <cell r="G1193">
            <v>1350</v>
          </cell>
          <cell r="H1193">
            <v>644</v>
          </cell>
          <cell r="K1193">
            <v>1200</v>
          </cell>
        </row>
        <row r="1194">
          <cell r="A1194">
            <v>844</v>
          </cell>
          <cell r="B1194" t="str">
            <v>Активность ангиотензин-превращающего фермента (АПФ) сыворотки крови (Angiotensin Converting Enzyme, ACE, Serum)</v>
          </cell>
          <cell r="C1194">
            <v>0</v>
          </cell>
          <cell r="D1194" t="str">
            <v>Сыворотка крови</v>
          </cell>
          <cell r="E1194" t="str">
            <v>Кол</v>
          </cell>
          <cell r="F1194" t="str">
            <v>до 11</v>
          </cell>
          <cell r="G1194">
            <v>2415</v>
          </cell>
          <cell r="H1194">
            <v>1500</v>
          </cell>
          <cell r="K1194">
            <v>2100</v>
          </cell>
        </row>
        <row r="1195">
          <cell r="A1195">
            <v>923</v>
          </cell>
          <cell r="B1195" t="str">
            <v>Неоптерин (НП) в сыворотке крови (Neopterin, Serum)</v>
          </cell>
          <cell r="C1195">
            <v>0</v>
          </cell>
          <cell r="D1195" t="str">
            <v>Сыворотка крови</v>
          </cell>
          <cell r="E1195" t="str">
            <v>Кол</v>
          </cell>
          <cell r="F1195" t="str">
            <v>до 11</v>
          </cell>
          <cell r="G1195">
            <v>1635</v>
          </cell>
          <cell r="H1195">
            <v>783.8599999999999</v>
          </cell>
          <cell r="K1195">
            <v>1500</v>
          </cell>
        </row>
        <row r="1196">
          <cell r="A1196">
            <v>4068</v>
          </cell>
          <cell r="B1196" t="str">
            <v>Воспалительные миокардиопатии (АТ к митохондриям (АМА), АТ к сердечной мускулатуре)</v>
          </cell>
          <cell r="C1196">
            <v>0</v>
          </cell>
          <cell r="D1196" t="str">
            <v>Сыворотка крови</v>
          </cell>
          <cell r="E1196" t="str">
            <v>ПКол</v>
          </cell>
          <cell r="F1196" t="str">
            <v>до 11</v>
          </cell>
          <cell r="G1196">
            <v>2505</v>
          </cell>
          <cell r="H1196">
            <v>1239.73</v>
          </cell>
          <cell r="K1196">
            <v>2300</v>
          </cell>
        </row>
        <row r="1197">
          <cell r="A1197" t="str">
            <v>14.14. Иммунные тромбоцитопении (Immune Thrombocytopenia, ITP)</v>
          </cell>
          <cell r="B1197">
            <v>0</v>
          </cell>
          <cell r="C1197">
            <v>0</v>
          </cell>
          <cell r="D1197">
            <v>0</v>
          </cell>
          <cell r="E1197">
            <v>0</v>
          </cell>
          <cell r="F1197">
            <v>0</v>
          </cell>
          <cell r="G1197">
            <v>0</v>
          </cell>
          <cell r="K1197">
            <v>0</v>
          </cell>
        </row>
        <row r="1198">
          <cell r="A1198">
            <v>0</v>
          </cell>
          <cell r="B1198">
            <v>0</v>
          </cell>
          <cell r="C1198">
            <v>0</v>
          </cell>
          <cell r="D1198">
            <v>0</v>
          </cell>
          <cell r="E1198">
            <v>0</v>
          </cell>
          <cell r="F1198">
            <v>0</v>
          </cell>
          <cell r="G1198">
            <v>0</v>
          </cell>
          <cell r="K1198">
            <v>0</v>
          </cell>
        </row>
        <row r="1199">
          <cell r="A1199">
            <v>973</v>
          </cell>
          <cell r="B1199" t="str">
            <v>Антитела класса к IgG тромбоцитам, непрямой тест (Platelet Аntibodies IgG, Indirect)</v>
          </cell>
          <cell r="C1199">
            <v>0</v>
          </cell>
          <cell r="D1199" t="str">
            <v>Сыворотка крови</v>
          </cell>
          <cell r="E1199" t="str">
            <v>ПКол</v>
          </cell>
          <cell r="F1199" t="str">
            <v>до 11</v>
          </cell>
          <cell r="G1199">
            <v>3440</v>
          </cell>
          <cell r="H1199">
            <v>605</v>
          </cell>
          <cell r="K1199">
            <v>3000</v>
          </cell>
        </row>
        <row r="1200">
          <cell r="A1200" t="str">
            <v>15. АЛЛЕРГОЛОГИЧЕСКИЕ ИССЛЕДОВАНИЯ (Allergy Examination)</v>
          </cell>
          <cell r="B1200">
            <v>0</v>
          </cell>
          <cell r="C1200">
            <v>0</v>
          </cell>
          <cell r="D1200">
            <v>0</v>
          </cell>
          <cell r="E1200">
            <v>0</v>
          </cell>
          <cell r="F1200">
            <v>0</v>
          </cell>
          <cell r="G1200">
            <v>0</v>
          </cell>
          <cell r="K1200">
            <v>0</v>
          </cell>
        </row>
        <row r="1201">
          <cell r="A1201">
            <v>0</v>
          </cell>
          <cell r="B1201">
            <v>0</v>
          </cell>
          <cell r="C1201">
            <v>0</v>
          </cell>
          <cell r="D1201">
            <v>0</v>
          </cell>
          <cell r="E1201">
            <v>0</v>
          </cell>
          <cell r="F1201">
            <v>0</v>
          </cell>
          <cell r="G1201">
            <v>0</v>
          </cell>
          <cell r="K1201">
            <v>0</v>
          </cell>
        </row>
        <row r="1202">
          <cell r="A1202" t="str">
            <v>15.1. Аллергологические исследования, технология ImmunoCAP (Allergy examination, ImmunoCAP technology)</v>
          </cell>
          <cell r="B1202">
            <v>0</v>
          </cell>
          <cell r="C1202">
            <v>0</v>
          </cell>
          <cell r="D1202">
            <v>0</v>
          </cell>
          <cell r="E1202">
            <v>0</v>
          </cell>
          <cell r="F1202">
            <v>0</v>
          </cell>
          <cell r="G1202">
            <v>0</v>
          </cell>
          <cell r="K1202">
            <v>0</v>
          </cell>
        </row>
        <row r="1203">
          <cell r="A1203">
            <v>0</v>
          </cell>
          <cell r="B1203">
            <v>0</v>
          </cell>
          <cell r="C1203">
            <v>0</v>
          </cell>
          <cell r="D1203">
            <v>0</v>
          </cell>
          <cell r="E1203">
            <v>0</v>
          </cell>
          <cell r="F1203">
            <v>0</v>
          </cell>
          <cell r="G1203">
            <v>0</v>
          </cell>
          <cell r="K1203">
            <v>0</v>
          </cell>
        </row>
        <row r="1204">
          <cell r="A1204" t="str">
            <v>6846M229</v>
          </cell>
          <cell r="B1204" t="str">
            <v>Alternaria alternata, rAlt a 1 (m229) IgE, ImmunoCAP</v>
          </cell>
          <cell r="C1204">
            <v>0</v>
          </cell>
          <cell r="D1204" t="str">
            <v>Сыворотка крови</v>
          </cell>
          <cell r="E1204" t="str">
            <v>Кол</v>
          </cell>
          <cell r="F1204" t="str">
            <v>до 7</v>
          </cell>
          <cell r="G1204">
            <v>2500</v>
          </cell>
          <cell r="H1204">
            <v>1045.06</v>
          </cell>
          <cell r="K1204">
            <v>2250</v>
          </cell>
        </row>
        <row r="1205">
          <cell r="A1205" t="str">
            <v>6833M5</v>
          </cell>
          <cell r="B1205" t="str">
            <v>Candida albicans (m5) IgE, ImmunoCAP</v>
          </cell>
          <cell r="C1205">
            <v>0</v>
          </cell>
          <cell r="D1205" t="str">
            <v>Сыворотка крови</v>
          </cell>
          <cell r="E1205" t="str">
            <v>Кол</v>
          </cell>
          <cell r="F1205" t="str">
            <v>до 9</v>
          </cell>
          <cell r="G1205">
            <v>860</v>
          </cell>
          <cell r="H1205">
            <v>515</v>
          </cell>
          <cell r="K1205">
            <v>780</v>
          </cell>
        </row>
        <row r="1206">
          <cell r="A1206" t="str">
            <v>6834M2</v>
          </cell>
          <cell r="B1206" t="str">
            <v>Cladosporium herbarum (m2) IgE, ImmunoCAP</v>
          </cell>
          <cell r="C1206">
            <v>0</v>
          </cell>
          <cell r="D1206" t="str">
            <v>Сыворотка крови</v>
          </cell>
          <cell r="E1206" t="str">
            <v>Кол</v>
          </cell>
          <cell r="F1206" t="str">
            <v>до 9</v>
          </cell>
          <cell r="G1206">
            <v>860</v>
          </cell>
          <cell r="H1206">
            <v>515</v>
          </cell>
          <cell r="K1206">
            <v>780</v>
          </cell>
        </row>
        <row r="1207">
          <cell r="A1207" t="str">
            <v>6832M1</v>
          </cell>
          <cell r="B1207" t="str">
            <v>Penicillium notatum (P.chrysogenum) (m1) IgE, ImmunoCAP</v>
          </cell>
          <cell r="C1207">
            <v>0</v>
          </cell>
          <cell r="D1207" t="str">
            <v>Сыворотка крови</v>
          </cell>
          <cell r="E1207" t="str">
            <v>Кол</v>
          </cell>
          <cell r="F1207" t="str">
            <v>до 9</v>
          </cell>
          <cell r="G1207">
            <v>860</v>
          </cell>
          <cell r="H1207">
            <v>515</v>
          </cell>
          <cell r="K1207">
            <v>780</v>
          </cell>
        </row>
        <row r="1208">
          <cell r="A1208" t="str">
            <v>6801PI</v>
          </cell>
          <cell r="B1208" t="str">
            <v>Phadiatop Infant ImmunoCAP, IgE</v>
          </cell>
          <cell r="C1208">
            <v>0</v>
          </cell>
          <cell r="D1208" t="str">
            <v>Сыворотка крови</v>
          </cell>
          <cell r="E1208" t="str">
            <v>Кол</v>
          </cell>
          <cell r="F1208" t="str">
            <v>до 7</v>
          </cell>
          <cell r="G1208">
            <v>2880</v>
          </cell>
          <cell r="H1208">
            <v>1004.06</v>
          </cell>
          <cell r="K1208">
            <v>2600</v>
          </cell>
        </row>
        <row r="1209">
          <cell r="A1209" t="str">
            <v>6806F76</v>
          </cell>
          <cell r="B1209" t="str">
            <v>Альфа-лактальбумин (nBos d4) (f76) IgE, ImmunoCAP</v>
          </cell>
          <cell r="C1209">
            <v>0</v>
          </cell>
          <cell r="D1209" t="str">
            <v>Сыворотка крови</v>
          </cell>
          <cell r="E1209" t="str">
            <v>Кол</v>
          </cell>
          <cell r="F1209" t="str">
            <v>до 7</v>
          </cell>
          <cell r="G1209">
            <v>2500</v>
          </cell>
          <cell r="H1209">
            <v>1045.06</v>
          </cell>
          <cell r="K1209">
            <v>2250</v>
          </cell>
        </row>
        <row r="1210">
          <cell r="A1210" t="str">
            <v>6814W230</v>
          </cell>
          <cell r="B1210" t="str">
            <v>Амброзия высокая, полынолистная, nAmb a1 (w230) IgE, ImmunoCAP</v>
          </cell>
          <cell r="C1210">
            <v>0</v>
          </cell>
          <cell r="D1210" t="str">
            <v>Сыворотка крови</v>
          </cell>
          <cell r="E1210" t="str">
            <v>Кол</v>
          </cell>
          <cell r="F1210" t="str">
            <v>до 7</v>
          </cell>
          <cell r="G1210">
            <v>2500</v>
          </cell>
          <cell r="H1210">
            <v>1045.06</v>
          </cell>
          <cell r="K1210">
            <v>2250</v>
          </cell>
        </row>
        <row r="1211">
          <cell r="A1211" t="str">
            <v>6903F210</v>
          </cell>
          <cell r="B1211" t="str">
            <v>Ананас (f210) IgE, ImmunoCAP</v>
          </cell>
          <cell r="C1211">
            <v>0</v>
          </cell>
          <cell r="D1211" t="str">
            <v>Сыворотка крови</v>
          </cell>
          <cell r="E1211" t="str">
            <v>Кол</v>
          </cell>
          <cell r="F1211" t="str">
            <v>до 9</v>
          </cell>
          <cell r="G1211">
            <v>860</v>
          </cell>
          <cell r="H1211">
            <v>515</v>
          </cell>
          <cell r="K1211">
            <v>780</v>
          </cell>
        </row>
        <row r="1212">
          <cell r="A1212" t="str">
            <v>6882F33</v>
          </cell>
          <cell r="B1212" t="str">
            <v>Апельсин (f33) IgE, ImmunoCAP</v>
          </cell>
          <cell r="C1212">
            <v>0</v>
          </cell>
          <cell r="D1212" t="str">
            <v>Сыворотка крови</v>
          </cell>
          <cell r="E1212" t="str">
            <v>Кол</v>
          </cell>
          <cell r="F1212" t="str">
            <v>до 9</v>
          </cell>
          <cell r="G1212">
            <v>860</v>
          </cell>
          <cell r="H1212">
            <v>515</v>
          </cell>
          <cell r="K1212">
            <v>780</v>
          </cell>
        </row>
        <row r="1213">
          <cell r="A1213" t="str">
            <v>6877F92</v>
          </cell>
          <cell r="B1213" t="str">
            <v>Банан (f92) IgE, ImmunoCAP</v>
          </cell>
          <cell r="C1213">
            <v>0</v>
          </cell>
          <cell r="D1213" t="str">
            <v>Сыворотка крови</v>
          </cell>
          <cell r="E1213" t="str">
            <v>Кол</v>
          </cell>
          <cell r="F1213" t="str">
            <v>до 9</v>
          </cell>
          <cell r="G1213">
            <v>860</v>
          </cell>
          <cell r="H1213">
            <v>515</v>
          </cell>
          <cell r="K1213">
            <v>780</v>
          </cell>
        </row>
        <row r="1214">
          <cell r="A1214" t="str">
            <v>6901F88</v>
          </cell>
          <cell r="B1214" t="str">
            <v>Баранина (f88) IgE, ImmunoCAP</v>
          </cell>
          <cell r="C1214">
            <v>0</v>
          </cell>
          <cell r="D1214" t="str">
            <v>Сыворотка крови</v>
          </cell>
          <cell r="E1214" t="str">
            <v>Кол</v>
          </cell>
          <cell r="F1214" t="str">
            <v>до 9</v>
          </cell>
          <cell r="G1214">
            <v>860</v>
          </cell>
          <cell r="H1214">
            <v>515</v>
          </cell>
          <cell r="K1214">
            <v>780</v>
          </cell>
        </row>
        <row r="1215">
          <cell r="A1215" t="str">
            <v>6810T215</v>
          </cell>
          <cell r="B1215" t="str">
            <v>Береза бородавчатая, rBet v1/PR-10 белок (t215) IgE, ImmunoCAP</v>
          </cell>
          <cell r="C1215">
            <v>0</v>
          </cell>
          <cell r="D1215" t="str">
            <v>Сыворотка крови</v>
          </cell>
          <cell r="E1215" t="str">
            <v>Кол</v>
          </cell>
          <cell r="F1215" t="str">
            <v>до 7</v>
          </cell>
          <cell r="G1215">
            <v>2500</v>
          </cell>
          <cell r="H1215">
            <v>1045.06</v>
          </cell>
          <cell r="K1215">
            <v>2250</v>
          </cell>
        </row>
        <row r="1216">
          <cell r="A1216" t="str">
            <v>6808F77</v>
          </cell>
          <cell r="B1216" t="str">
            <v>Бета-лактоглобулин, (nBos d5) (f77) IgE,  ImmunoCAP</v>
          </cell>
          <cell r="C1216">
            <v>0</v>
          </cell>
          <cell r="D1216" t="str">
            <v>Сыворотка крови</v>
          </cell>
          <cell r="E1216" t="str">
            <v>Кол</v>
          </cell>
          <cell r="F1216" t="str">
            <v>до 7</v>
          </cell>
          <cell r="G1216">
            <v>2500</v>
          </cell>
          <cell r="H1216">
            <v>1045.06</v>
          </cell>
          <cell r="K1216">
            <v>2250</v>
          </cell>
        </row>
        <row r="1217">
          <cell r="A1217" t="str">
            <v>6878F27</v>
          </cell>
          <cell r="B1217" t="str">
            <v>Говядина (f27) IgE, ImmunoCAP</v>
          </cell>
          <cell r="C1217">
            <v>0</v>
          </cell>
          <cell r="D1217" t="str">
            <v>Сыворотка крови</v>
          </cell>
          <cell r="E1217" t="str">
            <v>Кол</v>
          </cell>
          <cell r="F1217" t="str">
            <v>до 9</v>
          </cell>
          <cell r="G1217">
            <v>860</v>
          </cell>
          <cell r="H1217">
            <v>515</v>
          </cell>
          <cell r="K1217">
            <v>780</v>
          </cell>
        </row>
        <row r="1218">
          <cell r="A1218" t="str">
            <v>6819H1</v>
          </cell>
          <cell r="B1218" t="str">
            <v>Домашняя пыль (Greer Labs.) (h1) IgE, ImmunoCAP</v>
          </cell>
          <cell r="C1218">
            <v>0</v>
          </cell>
          <cell r="D1218" t="str">
            <v>Сыворотка крови</v>
          </cell>
          <cell r="E1218" t="str">
            <v>Кол</v>
          </cell>
          <cell r="F1218" t="str">
            <v>до 9</v>
          </cell>
          <cell r="G1218">
            <v>860</v>
          </cell>
          <cell r="H1218">
            <v>515</v>
          </cell>
          <cell r="K1218">
            <v>780</v>
          </cell>
        </row>
        <row r="1219">
          <cell r="A1219" t="str">
            <v>6825H2</v>
          </cell>
          <cell r="B1219" t="str">
            <v>Домашняя пыль (Hollister –Stier) (h2) IgE, ImmunoCAP</v>
          </cell>
          <cell r="C1219">
            <v>0</v>
          </cell>
          <cell r="D1219" t="str">
            <v>Сыворотка крови</v>
          </cell>
          <cell r="E1219" t="str">
            <v>Кол</v>
          </cell>
          <cell r="F1219" t="str">
            <v>до 9</v>
          </cell>
          <cell r="G1219">
            <v>860</v>
          </cell>
          <cell r="H1219">
            <v>515</v>
          </cell>
          <cell r="K1219">
            <v>780</v>
          </cell>
        </row>
        <row r="1220">
          <cell r="A1220" t="str">
            <v>6879F45</v>
          </cell>
          <cell r="B1220" t="str">
            <v>Дрожжи пекарские (Saccharomyces cerevisiae) (f45) IgE, ImmunoCAP</v>
          </cell>
          <cell r="C1220">
            <v>0</v>
          </cell>
          <cell r="D1220" t="str">
            <v>Сыворотка крови</v>
          </cell>
          <cell r="E1220" t="str">
            <v>Кол</v>
          </cell>
          <cell r="F1220" t="str">
            <v>до 9</v>
          </cell>
          <cell r="G1220">
            <v>860</v>
          </cell>
          <cell r="H1220">
            <v>515</v>
          </cell>
          <cell r="K1220">
            <v>780</v>
          </cell>
        </row>
        <row r="1221">
          <cell r="A1221" t="str">
            <v>6890F44</v>
          </cell>
          <cell r="B1221" t="str">
            <v>Земляника, Клубника (f44) IgE, ImmunoCAP</v>
          </cell>
          <cell r="C1221">
            <v>0</v>
          </cell>
          <cell r="D1221" t="str">
            <v>Сыворотка крови</v>
          </cell>
          <cell r="E1221" t="str">
            <v>Кол</v>
          </cell>
          <cell r="F1221" t="str">
            <v>до 9</v>
          </cell>
          <cell r="G1221">
            <v>860</v>
          </cell>
          <cell r="H1221">
            <v>515</v>
          </cell>
          <cell r="K1221">
            <v>780</v>
          </cell>
        </row>
        <row r="1222">
          <cell r="A1222" t="str">
            <v>6807F78</v>
          </cell>
          <cell r="B1222" t="str">
            <v>Казеин, молоко (nBos d8) (f78) IgE,  ImmunoCAP</v>
          </cell>
          <cell r="C1222">
            <v>0</v>
          </cell>
          <cell r="D1222" t="str">
            <v>Сыворотка крови</v>
          </cell>
          <cell r="E1222" t="str">
            <v>Кол</v>
          </cell>
          <cell r="F1222" t="str">
            <v>до 7</v>
          </cell>
          <cell r="G1222">
            <v>2500</v>
          </cell>
          <cell r="H1222">
            <v>1045.06</v>
          </cell>
          <cell r="K1222">
            <v>2250</v>
          </cell>
        </row>
        <row r="1223">
          <cell r="A1223" t="str">
            <v>6870F93</v>
          </cell>
          <cell r="B1223" t="str">
            <v>Какао (f93) IgE, ImmunoCAP</v>
          </cell>
          <cell r="C1223">
            <v>0</v>
          </cell>
          <cell r="D1223" t="str">
            <v>Сыворотка крови</v>
          </cell>
          <cell r="E1223" t="str">
            <v>Кол</v>
          </cell>
          <cell r="F1223" t="str">
            <v>до 9</v>
          </cell>
          <cell r="G1223">
            <v>860</v>
          </cell>
          <cell r="H1223">
            <v>515</v>
          </cell>
          <cell r="K1223">
            <v>780</v>
          </cell>
        </row>
        <row r="1224">
          <cell r="A1224" t="str">
            <v>6887F35</v>
          </cell>
          <cell r="B1224" t="str">
            <v>Картофель (f35) IgE, ImmunoCAP</v>
          </cell>
          <cell r="C1224">
            <v>0</v>
          </cell>
          <cell r="D1224" t="str">
            <v>Сыворотка крови</v>
          </cell>
          <cell r="E1224" t="str">
            <v>Кол</v>
          </cell>
          <cell r="F1224" t="str">
            <v>до 9</v>
          </cell>
          <cell r="G1224">
            <v>860</v>
          </cell>
          <cell r="H1224">
            <v>515</v>
          </cell>
          <cell r="K1224">
            <v>780</v>
          </cell>
        </row>
        <row r="1225">
          <cell r="A1225" t="str">
            <v>6898F84</v>
          </cell>
          <cell r="B1225" t="str">
            <v>Киви (f84) IgE, ImmunoCAP</v>
          </cell>
          <cell r="C1225">
            <v>0</v>
          </cell>
          <cell r="D1225" t="str">
            <v>Сыворотка крови</v>
          </cell>
          <cell r="E1225" t="str">
            <v>Кол</v>
          </cell>
          <cell r="F1225" t="str">
            <v>до 9</v>
          </cell>
          <cell r="G1225">
            <v>860</v>
          </cell>
          <cell r="H1225">
            <v>515</v>
          </cell>
          <cell r="K1225">
            <v>780</v>
          </cell>
        </row>
        <row r="1226">
          <cell r="A1226" t="str">
            <v>6818D2</v>
          </cell>
          <cell r="B1226" t="str">
            <v>Клещ домашней пыли / D. farina (d2) IgE, ImmunoCAP</v>
          </cell>
          <cell r="C1226">
            <v>0</v>
          </cell>
          <cell r="D1226" t="str">
            <v>Сыворотка крови</v>
          </cell>
          <cell r="E1226" t="str">
            <v>Кол</v>
          </cell>
          <cell r="F1226" t="str">
            <v>до 9</v>
          </cell>
          <cell r="G1226">
            <v>860</v>
          </cell>
          <cell r="H1226">
            <v>515</v>
          </cell>
          <cell r="K1226">
            <v>780</v>
          </cell>
        </row>
        <row r="1227">
          <cell r="A1227" t="str">
            <v>6841Е94</v>
          </cell>
          <cell r="B1227" t="str">
            <v>Кошка, rFel d1 (e94) IgE, ImmunoCAP</v>
          </cell>
          <cell r="C1227">
            <v>0</v>
          </cell>
          <cell r="D1227" t="str">
            <v>Сыворотка крови</v>
          </cell>
          <cell r="E1227" t="str">
            <v>Кол</v>
          </cell>
          <cell r="F1227" t="str">
            <v>до 7</v>
          </cell>
          <cell r="G1227">
            <v>2500</v>
          </cell>
          <cell r="H1227">
            <v>1045.06</v>
          </cell>
          <cell r="K1227">
            <v>2250</v>
          </cell>
        </row>
        <row r="1228">
          <cell r="A1228" t="str">
            <v>6861Е85</v>
          </cell>
          <cell r="B1228" t="str">
            <v>Курица, перо (e85) IgE, ImmunoCAP</v>
          </cell>
          <cell r="C1228">
            <v>0</v>
          </cell>
          <cell r="D1228" t="str">
            <v>Сыворотка крови</v>
          </cell>
          <cell r="E1228" t="str">
            <v>Кол</v>
          </cell>
          <cell r="F1228" t="str">
            <v>до 9</v>
          </cell>
          <cell r="G1228">
            <v>860</v>
          </cell>
          <cell r="H1228">
            <v>515</v>
          </cell>
          <cell r="K1228">
            <v>780</v>
          </cell>
        </row>
        <row r="1229">
          <cell r="A1229" t="str">
            <v>6917K82</v>
          </cell>
          <cell r="B1229" t="str">
            <v>Латекc (k82) IgE, ImmunoCAP</v>
          </cell>
          <cell r="C1229">
            <v>0</v>
          </cell>
          <cell r="D1229" t="str">
            <v>Сыворотка крови</v>
          </cell>
          <cell r="E1229" t="str">
            <v>Кол</v>
          </cell>
          <cell r="F1229" t="str">
            <v>до 9</v>
          </cell>
          <cell r="G1229">
            <v>860</v>
          </cell>
          <cell r="H1229">
            <v>515</v>
          </cell>
          <cell r="K1229">
            <v>780</v>
          </cell>
        </row>
        <row r="1230">
          <cell r="A1230" t="str">
            <v>6889F208</v>
          </cell>
          <cell r="B1230" t="str">
            <v>Лимон (f208) IgE, ImmunoCAP</v>
          </cell>
          <cell r="C1230">
            <v>0</v>
          </cell>
          <cell r="D1230" t="str">
            <v>Сыворотка крови</v>
          </cell>
          <cell r="E1230" t="str">
            <v>Кол</v>
          </cell>
          <cell r="F1230" t="str">
            <v>до 9</v>
          </cell>
          <cell r="G1230">
            <v>860</v>
          </cell>
          <cell r="H1230">
            <v>515</v>
          </cell>
          <cell r="K1230">
            <v>780</v>
          </cell>
        </row>
        <row r="1231">
          <cell r="A1231" t="str">
            <v>6805F2</v>
          </cell>
          <cell r="B1231" t="str">
            <v>Молоко коровье (f2) IgE, ImmunoCAP</v>
          </cell>
          <cell r="C1231">
            <v>0</v>
          </cell>
          <cell r="D1231" t="str">
            <v>Сыворотка крови</v>
          </cell>
          <cell r="E1231" t="str">
            <v>Кол</v>
          </cell>
          <cell r="F1231" t="str">
            <v>до 9</v>
          </cell>
          <cell r="G1231">
            <v>860</v>
          </cell>
          <cell r="H1231">
            <v>515</v>
          </cell>
          <cell r="K1231">
            <v>780</v>
          </cell>
        </row>
        <row r="1232">
          <cell r="A1232" t="str">
            <v>6891F31</v>
          </cell>
          <cell r="B1232" t="str">
            <v>Морковь (f31) IgE, ImmunoCAP</v>
          </cell>
          <cell r="C1232">
            <v>0</v>
          </cell>
          <cell r="D1232" t="str">
            <v>Сыворотка крови</v>
          </cell>
          <cell r="E1232" t="str">
            <v>Кол</v>
          </cell>
          <cell r="F1232" t="str">
            <v>до 9</v>
          </cell>
          <cell r="G1232">
            <v>860</v>
          </cell>
          <cell r="H1232">
            <v>515</v>
          </cell>
          <cell r="K1232">
            <v>780</v>
          </cell>
        </row>
        <row r="1233">
          <cell r="A1233" t="str">
            <v>6873F83</v>
          </cell>
          <cell r="B1233" t="str">
            <v>Мясо курицы (f83) IgE, ImmunoCAP</v>
          </cell>
          <cell r="C1233">
            <v>0</v>
          </cell>
          <cell r="D1233" t="str">
            <v>Сыворотка крови</v>
          </cell>
          <cell r="E1233" t="str">
            <v>Кол</v>
          </cell>
          <cell r="F1233" t="str">
            <v>до 9</v>
          </cell>
          <cell r="G1233">
            <v>860</v>
          </cell>
          <cell r="H1233">
            <v>515</v>
          </cell>
          <cell r="K1233">
            <v>780</v>
          </cell>
        </row>
        <row r="1234">
          <cell r="A1234" t="str">
            <v>6884F7</v>
          </cell>
          <cell r="B1234" t="str">
            <v>Овеc (f7) IgE, ImmunoCAP</v>
          </cell>
          <cell r="C1234">
            <v>0</v>
          </cell>
          <cell r="D1234" t="str">
            <v>Сыворотка крови</v>
          </cell>
          <cell r="E1234" t="str">
            <v>Кол</v>
          </cell>
          <cell r="F1234" t="str">
            <v>до 9</v>
          </cell>
          <cell r="G1234">
            <v>860</v>
          </cell>
          <cell r="H1234">
            <v>515</v>
          </cell>
          <cell r="K1234">
            <v>780</v>
          </cell>
        </row>
        <row r="1235">
          <cell r="A1235" t="str">
            <v>6849F233</v>
          </cell>
          <cell r="B1235" t="str">
            <v>Овомукоид, nGal d1 (f233) IgE, ImmunoCAP</v>
          </cell>
          <cell r="C1235">
            <v>0</v>
          </cell>
          <cell r="D1235" t="str">
            <v>Сыворотка крови</v>
          </cell>
          <cell r="E1235" t="str">
            <v>Кол</v>
          </cell>
          <cell r="F1235" t="str">
            <v>до 7</v>
          </cell>
          <cell r="G1235">
            <v>2500</v>
          </cell>
          <cell r="H1235">
            <v>1045.06</v>
          </cell>
          <cell r="K1235">
            <v>2250</v>
          </cell>
        </row>
        <row r="1236">
          <cell r="A1236" t="str">
            <v>6876F95</v>
          </cell>
          <cell r="B1236" t="str">
            <v>Персик (f95) IgE, ImmunoCAP</v>
          </cell>
          <cell r="C1236">
            <v>0</v>
          </cell>
          <cell r="D1236" t="str">
            <v>Сыворотка крови</v>
          </cell>
          <cell r="E1236" t="str">
            <v>Кол</v>
          </cell>
          <cell r="F1236" t="str">
            <v>до 10</v>
          </cell>
          <cell r="G1236">
            <v>860</v>
          </cell>
          <cell r="H1236">
            <v>515</v>
          </cell>
          <cell r="K1236">
            <v>780</v>
          </cell>
        </row>
        <row r="1237">
          <cell r="A1237" t="str">
            <v>6816W233</v>
          </cell>
          <cell r="B1237" t="str">
            <v>Полынь обыкновенная, nArtv3 (w233) IgE, ImmenoCAP</v>
          </cell>
          <cell r="C1237">
            <v>0</v>
          </cell>
          <cell r="D1237" t="str">
            <v>Сыворотка крови</v>
          </cell>
          <cell r="E1237" t="str">
            <v>Кол</v>
          </cell>
          <cell r="F1237" t="str">
            <v>до 7</v>
          </cell>
          <cell r="G1237">
            <v>2500</v>
          </cell>
          <cell r="H1237">
            <v>1045.06</v>
          </cell>
          <cell r="K1237">
            <v>2250</v>
          </cell>
        </row>
        <row r="1238">
          <cell r="A1238" t="str">
            <v>6881F25</v>
          </cell>
          <cell r="B1238" t="str">
            <v>Помидор (f25) IgE, ImmunoCAP</v>
          </cell>
          <cell r="C1238">
            <v>0</v>
          </cell>
          <cell r="D1238" t="str">
            <v>Сыворотка крови</v>
          </cell>
          <cell r="E1238" t="str">
            <v>Кол</v>
          </cell>
          <cell r="F1238" t="str">
            <v>до 9</v>
          </cell>
          <cell r="G1238">
            <v>860</v>
          </cell>
          <cell r="H1238">
            <v>515</v>
          </cell>
          <cell r="K1238">
            <v>780</v>
          </cell>
        </row>
        <row r="1239">
          <cell r="A1239" t="str">
            <v>6892F9</v>
          </cell>
          <cell r="B1239" t="str">
            <v>Рис (f9) IgE, ImmunoCAP</v>
          </cell>
          <cell r="C1239">
            <v>0</v>
          </cell>
          <cell r="D1239" t="str">
            <v>Сыворотка крови</v>
          </cell>
          <cell r="E1239" t="str">
            <v>Кол</v>
          </cell>
          <cell r="F1239" t="str">
            <v>до 9</v>
          </cell>
          <cell r="G1239">
            <v>860</v>
          </cell>
          <cell r="H1239">
            <v>515</v>
          </cell>
          <cell r="K1239">
            <v>780</v>
          </cell>
        </row>
        <row r="1240">
          <cell r="A1240" t="str">
            <v>6893F26</v>
          </cell>
          <cell r="B1240" t="str">
            <v>Свинина (f26) IgE, ImmunoCAP</v>
          </cell>
          <cell r="C1240">
            <v>0</v>
          </cell>
          <cell r="D1240" t="str">
            <v>Сыворотка крови</v>
          </cell>
          <cell r="E1240" t="str">
            <v>Кол</v>
          </cell>
          <cell r="F1240" t="str">
            <v>до 9</v>
          </cell>
          <cell r="G1240">
            <v>860</v>
          </cell>
          <cell r="H1240">
            <v>515</v>
          </cell>
          <cell r="K1240">
            <v>780</v>
          </cell>
        </row>
        <row r="1241">
          <cell r="A1241" t="str">
            <v>6822MX2</v>
          </cell>
          <cell r="B1241" t="str">
            <v>Смесь аллергенов плесени (mx2) IgE, ImmunoCAP</v>
          </cell>
          <cell r="C1241">
            <v>0</v>
          </cell>
          <cell r="D1241" t="str">
            <v>Сыворотка крови</v>
          </cell>
          <cell r="E1241" t="str">
            <v>Кол</v>
          </cell>
          <cell r="F1241" t="str">
            <v>до 11</v>
          </cell>
          <cell r="G1241">
            <v>1500</v>
          </cell>
          <cell r="H1241">
            <v>710</v>
          </cell>
          <cell r="K1241">
            <v>1350</v>
          </cell>
        </row>
        <row r="1242">
          <cell r="A1242" t="str">
            <v>6914FX5</v>
          </cell>
          <cell r="B1242" t="str">
            <v>Смесь детских пищевых  аллергенов (fx5) IgE, ImmunoCAP</v>
          </cell>
          <cell r="C1242">
            <v>0</v>
          </cell>
          <cell r="D1242" t="str">
            <v>Сыворотка крови</v>
          </cell>
          <cell r="E1242" t="str">
            <v>Кол</v>
          </cell>
          <cell r="F1242" t="str">
            <v>до 9</v>
          </cell>
          <cell r="G1242">
            <v>1500</v>
          </cell>
          <cell r="H1242">
            <v>710</v>
          </cell>
          <cell r="K1242">
            <v>1350</v>
          </cell>
        </row>
        <row r="1243">
          <cell r="A1243" t="str">
            <v>6883CF</v>
          </cell>
          <cell r="B1243" t="str">
            <v>Смесь пищевых аллергенов (fx15) IgE, ImmunoCAP</v>
          </cell>
          <cell r="C1243">
            <v>0</v>
          </cell>
          <cell r="D1243" t="str">
            <v>Сыворотка крови</v>
          </cell>
          <cell r="E1243" t="str">
            <v>Кол</v>
          </cell>
          <cell r="F1243" t="str">
            <v>до 9</v>
          </cell>
          <cell r="G1243">
            <v>1500</v>
          </cell>
          <cell r="H1243">
            <v>710</v>
          </cell>
          <cell r="K1243">
            <v>1350</v>
          </cell>
        </row>
        <row r="1244">
          <cell r="A1244" t="str">
            <v>6843Е101</v>
          </cell>
          <cell r="B1244" t="str">
            <v>Собака, rCan f 1 (e101) IgE, ImmunoCAP</v>
          </cell>
          <cell r="C1244">
            <v>0</v>
          </cell>
          <cell r="D1244" t="str">
            <v>Сыворотка крови</v>
          </cell>
          <cell r="E1244" t="str">
            <v>Кол</v>
          </cell>
          <cell r="F1244" t="str">
            <v>до 9</v>
          </cell>
          <cell r="G1244">
            <v>2500</v>
          </cell>
          <cell r="H1244">
            <v>1045.06</v>
          </cell>
          <cell r="K1244">
            <v>2250</v>
          </cell>
        </row>
        <row r="1245">
          <cell r="A1245" t="str">
            <v>6829TP</v>
          </cell>
          <cell r="B1245" t="str">
            <v>Триптаза, ImmunoCAP</v>
          </cell>
          <cell r="C1245">
            <v>0</v>
          </cell>
          <cell r="D1245" t="str">
            <v>Сыворотка крови</v>
          </cell>
          <cell r="E1245" t="str">
            <v>Кол</v>
          </cell>
          <cell r="F1245" t="str">
            <v>до 11</v>
          </cell>
          <cell r="G1245">
            <v>2600</v>
          </cell>
          <cell r="H1245">
            <v>1182.06</v>
          </cell>
          <cell r="K1245">
            <v>2340</v>
          </cell>
        </row>
        <row r="1246">
          <cell r="A1246" t="str">
            <v>6888F225</v>
          </cell>
          <cell r="B1246" t="str">
            <v>Тыква (f225) IgE, ImmunoCAP</v>
          </cell>
          <cell r="C1246">
            <v>0</v>
          </cell>
          <cell r="D1246" t="str">
            <v>Сыворотка крови</v>
          </cell>
          <cell r="E1246" t="str">
            <v>Кол</v>
          </cell>
          <cell r="F1246" t="str">
            <v>до 9</v>
          </cell>
          <cell r="G1246">
            <v>860</v>
          </cell>
          <cell r="H1246">
            <v>515</v>
          </cell>
          <cell r="K1246">
            <v>780</v>
          </cell>
        </row>
        <row r="1247">
          <cell r="A1247" t="str">
            <v>6875F49</v>
          </cell>
          <cell r="B1247" t="str">
            <v>Яблоко (f49) IgE, ImmunoCAP</v>
          </cell>
          <cell r="C1247">
            <v>0</v>
          </cell>
          <cell r="D1247" t="str">
            <v>Сыворотка крови</v>
          </cell>
          <cell r="E1247" t="str">
            <v>Кол</v>
          </cell>
          <cell r="F1247" t="str">
            <v>до 9</v>
          </cell>
          <cell r="G1247">
            <v>860</v>
          </cell>
          <cell r="H1247">
            <v>515</v>
          </cell>
          <cell r="K1247">
            <v>780</v>
          </cell>
        </row>
        <row r="1248">
          <cell r="A1248" t="str">
            <v>6837F75</v>
          </cell>
          <cell r="B1248" t="str">
            <v>Яичный желток (f75) IgE, ImmunoCAP</v>
          </cell>
          <cell r="C1248">
            <v>0</v>
          </cell>
          <cell r="D1248" t="str">
            <v>Сыворотка крови</v>
          </cell>
          <cell r="E1248" t="str">
            <v>Кол</v>
          </cell>
          <cell r="F1248" t="str">
            <v>до 9</v>
          </cell>
          <cell r="G1248">
            <v>860</v>
          </cell>
          <cell r="H1248">
            <v>515</v>
          </cell>
          <cell r="K1248">
            <v>780</v>
          </cell>
        </row>
        <row r="1249">
          <cell r="A1249" t="str">
            <v>6802PH</v>
          </cell>
          <cell r="B1249" t="str">
            <v>Phadiatop ImmunoCAP, IgE</v>
          </cell>
          <cell r="C1249">
            <v>0</v>
          </cell>
          <cell r="D1249" t="str">
            <v>Сыворотка крови</v>
          </cell>
          <cell r="E1249" t="str">
            <v>ПКол</v>
          </cell>
          <cell r="F1249" t="str">
            <v>до 11</v>
          </cell>
          <cell r="G1249">
            <v>3395</v>
          </cell>
          <cell r="H1249">
            <v>1004.06</v>
          </cell>
          <cell r="K1249">
            <v>3000</v>
          </cell>
        </row>
        <row r="1250">
          <cell r="A1250" t="str">
            <v>6920W5</v>
          </cell>
          <cell r="B1250" t="str">
            <v>Полынь горькая (w5) IgE, ImmunoCAP</v>
          </cell>
          <cell r="C1250">
            <v>0</v>
          </cell>
          <cell r="D1250" t="str">
            <v>Сыворотка крови</v>
          </cell>
          <cell r="E1250" t="str">
            <v>Кол</v>
          </cell>
          <cell r="F1250" t="str">
            <v>до 9</v>
          </cell>
          <cell r="G1250">
            <v>860</v>
          </cell>
          <cell r="H1250">
            <v>0</v>
          </cell>
          <cell r="K1250">
            <v>774</v>
          </cell>
        </row>
        <row r="1251">
          <cell r="A1251" t="str">
            <v>6844Е102</v>
          </cell>
          <cell r="B1251" t="str">
            <v>Собака, rCan f 2 (e102) IgE, ImmunoCAP</v>
          </cell>
          <cell r="C1251">
            <v>0</v>
          </cell>
          <cell r="D1251" t="str">
            <v>Сыворотка крови</v>
          </cell>
          <cell r="E1251" t="str">
            <v>Кол</v>
          </cell>
          <cell r="F1251" t="str">
            <v>до 7</v>
          </cell>
          <cell r="G1251">
            <v>2500</v>
          </cell>
          <cell r="H1251">
            <v>1045.06</v>
          </cell>
          <cell r="K1251">
            <v>2250</v>
          </cell>
        </row>
        <row r="1252">
          <cell r="A1252" t="str">
            <v>6851K208</v>
          </cell>
          <cell r="B1252" t="str">
            <v>Лизоцим яйца, nGal d4 (k208) IgE, ImmunoCAP</v>
          </cell>
          <cell r="C1252">
            <v>0</v>
          </cell>
          <cell r="D1252" t="str">
            <v>Сыворотка крови</v>
          </cell>
          <cell r="E1252" t="str">
            <v>Кол</v>
          </cell>
          <cell r="F1252" t="str">
            <v>до 7</v>
          </cell>
          <cell r="G1252">
            <v>2500</v>
          </cell>
          <cell r="H1252">
            <v>1045.06</v>
          </cell>
          <cell r="K1252">
            <v>2250</v>
          </cell>
        </row>
        <row r="1253">
          <cell r="A1253" t="str">
            <v>6855F353</v>
          </cell>
          <cell r="B1253" t="str">
            <v>Соя, rGly m 4/PR-10 (f353) IgE, ImmunoCAP</v>
          </cell>
          <cell r="C1253">
            <v>0</v>
          </cell>
          <cell r="D1253" t="str">
            <v>Сыворотка крови</v>
          </cell>
          <cell r="E1253" t="str">
            <v>Кол</v>
          </cell>
          <cell r="F1253" t="str">
            <v>до 7</v>
          </cell>
          <cell r="G1253">
            <v>2500</v>
          </cell>
          <cell r="H1253">
            <v>1045.06</v>
          </cell>
          <cell r="K1253">
            <v>2250</v>
          </cell>
        </row>
        <row r="1254">
          <cell r="A1254" t="str">
            <v>6847Е204</v>
          </cell>
          <cell r="B1254" t="str">
            <v>Бычий сывороточный альбумин, nBos d6 BSA (e204) IgE, ImmunoCAP</v>
          </cell>
          <cell r="C1254">
            <v>0</v>
          </cell>
          <cell r="D1254" t="str">
            <v>Сыворотка крови</v>
          </cell>
          <cell r="E1254" t="str">
            <v>Кол</v>
          </cell>
          <cell r="F1254" t="str">
            <v>до 9</v>
          </cell>
          <cell r="G1254">
            <v>2500</v>
          </cell>
          <cell r="H1254">
            <v>1045.06</v>
          </cell>
          <cell r="K1254">
            <v>2250</v>
          </cell>
        </row>
        <row r="1255">
          <cell r="A1255" t="str">
            <v>6919E81</v>
          </cell>
          <cell r="B1255" t="str">
            <v>Овца, эпителий (e81) IgE, ImmunoCAP</v>
          </cell>
          <cell r="C1255">
            <v>0</v>
          </cell>
          <cell r="D1255" t="str">
            <v>Сыворотка крови</v>
          </cell>
          <cell r="E1255" t="str">
            <v>Кол</v>
          </cell>
          <cell r="F1255" t="str">
            <v>до 9</v>
          </cell>
          <cell r="G1255">
            <v>860</v>
          </cell>
          <cell r="H1255">
            <v>688</v>
          </cell>
          <cell r="K1255">
            <v>780</v>
          </cell>
        </row>
        <row r="1256">
          <cell r="A1256" t="str">
            <v>15.2. Иммуноглобулин Е общий (IgE, Total)</v>
          </cell>
          <cell r="B1256">
            <v>0</v>
          </cell>
          <cell r="C1256">
            <v>0</v>
          </cell>
          <cell r="D1256">
            <v>0</v>
          </cell>
          <cell r="E1256">
            <v>0</v>
          </cell>
          <cell r="F1256">
            <v>0</v>
          </cell>
          <cell r="G1256">
            <v>0</v>
          </cell>
          <cell r="K1256">
            <v>0</v>
          </cell>
        </row>
        <row r="1257">
          <cell r="A1257">
            <v>0</v>
          </cell>
          <cell r="B1257">
            <v>0</v>
          </cell>
          <cell r="C1257">
            <v>0</v>
          </cell>
          <cell r="D1257">
            <v>0</v>
          </cell>
          <cell r="E1257">
            <v>0</v>
          </cell>
          <cell r="F1257">
            <v>0</v>
          </cell>
          <cell r="G1257">
            <v>0</v>
          </cell>
          <cell r="K1257">
            <v>0</v>
          </cell>
        </row>
        <row r="1258">
          <cell r="A1258">
            <v>67</v>
          </cell>
          <cell r="B1258" t="str">
            <v>Иммуноглобулины класса E (общий IgE, иммуноглобулин Е общий) (Immunoglobulin Е Total, IgE Total)</v>
          </cell>
          <cell r="C1258">
            <v>0</v>
          </cell>
          <cell r="D1258" t="str">
            <v>Сыворотка крови</v>
          </cell>
          <cell r="E1258" t="str">
            <v>Кол</v>
          </cell>
          <cell r="F1258" t="str">
            <v>до 3</v>
          </cell>
          <cell r="G1258">
            <v>455</v>
          </cell>
          <cell r="H1258">
            <v>191</v>
          </cell>
          <cell r="K1258">
            <v>409.5</v>
          </cell>
        </row>
        <row r="1259">
          <cell r="A1259" t="str">
            <v>15.3. Определение специфических IgE: комплексные аллергопанели (Determination of Specific IgE: Comprehensive Allergy Panels)</v>
          </cell>
          <cell r="B1259">
            <v>0</v>
          </cell>
          <cell r="C1259">
            <v>0</v>
          </cell>
          <cell r="D1259">
            <v>0</v>
          </cell>
          <cell r="E1259">
            <v>0</v>
          </cell>
          <cell r="F1259">
            <v>0</v>
          </cell>
          <cell r="G1259">
            <v>0</v>
          </cell>
          <cell r="K1259">
            <v>0</v>
          </cell>
        </row>
        <row r="1260">
          <cell r="A1260" t="str">
            <v>*Ответ  по каждому аллергену  из  панели</v>
          </cell>
          <cell r="B1260">
            <v>0</v>
          </cell>
          <cell r="C1260">
            <v>0</v>
          </cell>
          <cell r="D1260">
            <v>0</v>
          </cell>
          <cell r="E1260">
            <v>0</v>
          </cell>
          <cell r="F1260">
            <v>0</v>
          </cell>
          <cell r="G1260">
            <v>0</v>
          </cell>
          <cell r="K1260">
            <v>0</v>
          </cell>
        </row>
        <row r="1261">
          <cell r="A1261">
            <v>665</v>
          </cell>
          <cell r="B1261" t="str">
            <v>Панель разные аллергены, IgE (Panel Different Allergens, IgE)</v>
          </cell>
          <cell r="C1261">
            <v>0</v>
          </cell>
          <cell r="D1261" t="str">
            <v>Сыворотка крови</v>
          </cell>
          <cell r="E1261" t="str">
            <v>Кол</v>
          </cell>
          <cell r="F1261" t="str">
            <v>до 7</v>
          </cell>
          <cell r="G1261">
            <v>4240</v>
          </cell>
          <cell r="H1261">
            <v>1550.06</v>
          </cell>
          <cell r="K1261">
            <v>3800</v>
          </cell>
        </row>
        <row r="1262">
          <cell r="A1262">
            <v>6706</v>
          </cell>
          <cell r="B1262" t="str">
            <v>Панель разные аллергены 1</v>
          </cell>
          <cell r="C1262">
            <v>0</v>
          </cell>
          <cell r="D1262" t="str">
            <v>Сыворотка крови</v>
          </cell>
          <cell r="E1262" t="str">
            <v>Кол</v>
          </cell>
          <cell r="F1262" t="str">
            <v>до 7</v>
          </cell>
          <cell r="G1262">
            <v>2120</v>
          </cell>
          <cell r="H1262">
            <v>873.06</v>
          </cell>
          <cell r="K1262">
            <v>1900</v>
          </cell>
        </row>
        <row r="1263">
          <cell r="A1263">
            <v>6707</v>
          </cell>
          <cell r="B1263" t="str">
            <v>Панель разные аллергены 2</v>
          </cell>
          <cell r="C1263">
            <v>0</v>
          </cell>
          <cell r="D1263" t="str">
            <v>Сыворотка крови</v>
          </cell>
          <cell r="E1263" t="str">
            <v>Кол</v>
          </cell>
          <cell r="F1263" t="str">
            <v>до 7</v>
          </cell>
          <cell r="G1263">
            <v>2120</v>
          </cell>
          <cell r="H1263">
            <v>828</v>
          </cell>
          <cell r="K1263">
            <v>1900</v>
          </cell>
        </row>
        <row r="1264">
          <cell r="A1264">
            <v>670</v>
          </cell>
          <cell r="B1264" t="str">
            <v>Панель педиатрическая, IgE (Pediatric Panel, IgE)</v>
          </cell>
          <cell r="C1264">
            <v>0</v>
          </cell>
          <cell r="D1264" t="str">
            <v>Сыворотка крови</v>
          </cell>
          <cell r="E1264" t="str">
            <v>Кол</v>
          </cell>
          <cell r="F1264" t="str">
            <v>до 7</v>
          </cell>
          <cell r="G1264">
            <v>4240</v>
          </cell>
          <cell r="H1264">
            <v>1652.06</v>
          </cell>
          <cell r="K1264">
            <v>3800</v>
          </cell>
        </row>
        <row r="1265">
          <cell r="A1265">
            <v>666</v>
          </cell>
          <cell r="B1265" t="str">
            <v>Панель респираторные аллергены, IgE (Respiratory Panel, IgE)</v>
          </cell>
          <cell r="C1265">
            <v>0</v>
          </cell>
          <cell r="D1265" t="str">
            <v>Сыворотка крови</v>
          </cell>
          <cell r="E1265" t="str">
            <v>Кол</v>
          </cell>
          <cell r="F1265" t="str">
            <v>до 7</v>
          </cell>
          <cell r="G1265">
            <v>4240</v>
          </cell>
          <cell r="H1265">
            <v>2269</v>
          </cell>
          <cell r="K1265">
            <v>3800</v>
          </cell>
        </row>
        <row r="1266">
          <cell r="A1266">
            <v>1881</v>
          </cell>
          <cell r="B1266" t="str">
            <v>Аллергочип ALEX2 (Allergy Explorer 2), до 300 аллерготестов</v>
          </cell>
          <cell r="C1266">
            <v>0</v>
          </cell>
          <cell r="D1266" t="str">
            <v>Сыворотка крови</v>
          </cell>
          <cell r="E1266" t="str">
            <v>ПКол</v>
          </cell>
          <cell r="F1266" t="str">
            <v>до 4</v>
          </cell>
          <cell r="G1266">
            <v>25725</v>
          </cell>
          <cell r="H1266">
            <v>14667.099999999999</v>
          </cell>
          <cell r="K1266">
            <v>20000</v>
          </cell>
        </row>
        <row r="1267">
          <cell r="A1267">
            <v>6010</v>
          </cell>
          <cell r="B1267" t="str">
            <v>Респираторная панель PROTIA Allerqy-Q</v>
          </cell>
          <cell r="C1267">
            <v>0</v>
          </cell>
          <cell r="D1267" t="str">
            <v>Сыворотка крови</v>
          </cell>
          <cell r="E1267" t="str">
            <v>Кол</v>
          </cell>
          <cell r="F1267" t="str">
            <v>до 5</v>
          </cell>
          <cell r="G1267">
            <v>5670</v>
          </cell>
          <cell r="H1267">
            <v>3770.06</v>
          </cell>
          <cell r="K1267">
            <v>5000</v>
          </cell>
        </row>
        <row r="1268">
          <cell r="A1268">
            <v>6011</v>
          </cell>
          <cell r="B1268" t="str">
            <v>Атопическая панель PROTIA Allerqy-Q</v>
          </cell>
          <cell r="C1268">
            <v>0</v>
          </cell>
          <cell r="D1268" t="str">
            <v>Сыворотка крови</v>
          </cell>
          <cell r="E1268" t="str">
            <v>Кол</v>
          </cell>
          <cell r="F1268" t="str">
            <v>до 5</v>
          </cell>
          <cell r="G1268">
            <v>4650</v>
          </cell>
          <cell r="H1268">
            <v>3094.06</v>
          </cell>
          <cell r="K1268">
            <v>4200</v>
          </cell>
        </row>
        <row r="1269">
          <cell r="A1269" t="str">
            <v>15.4. Определение специфических IgE: пищевые аллергены (Determination of Specific IgE: Food Allergens)</v>
          </cell>
          <cell r="B1269">
            <v>0</v>
          </cell>
          <cell r="C1269">
            <v>0</v>
          </cell>
          <cell r="D1269">
            <v>0</v>
          </cell>
          <cell r="E1269">
            <v>0</v>
          </cell>
          <cell r="F1269">
            <v>0</v>
          </cell>
          <cell r="G1269">
            <v>0</v>
          </cell>
          <cell r="K1269">
            <v>0</v>
          </cell>
        </row>
        <row r="1270">
          <cell r="A1270" t="str">
            <v>*Общий результат по смеси аллергенов</v>
          </cell>
          <cell r="B1270">
            <v>0</v>
          </cell>
          <cell r="C1270">
            <v>0</v>
          </cell>
          <cell r="D1270">
            <v>0</v>
          </cell>
          <cell r="E1270">
            <v>0</v>
          </cell>
          <cell r="F1270">
            <v>0</v>
          </cell>
          <cell r="G1270">
            <v>0</v>
          </cell>
          <cell r="K1270">
            <v>0</v>
          </cell>
        </row>
        <row r="1271">
          <cell r="A1271">
            <v>669</v>
          </cell>
          <cell r="B1271" t="str">
            <v>Панель пищевые аллергены, IgE (Food Allergy Panel, IgE)</v>
          </cell>
          <cell r="C1271">
            <v>0</v>
          </cell>
          <cell r="D1271" t="str">
            <v>Сыворотка крови</v>
          </cell>
          <cell r="E1271" t="str">
            <v>Кол</v>
          </cell>
          <cell r="F1271" t="str">
            <v>до 7</v>
          </cell>
          <cell r="G1271">
            <v>4240</v>
          </cell>
          <cell r="H1271">
            <v>1863.06</v>
          </cell>
          <cell r="K1271">
            <v>3800</v>
          </cell>
        </row>
        <row r="1272">
          <cell r="A1272" t="str">
            <v>669П1</v>
          </cell>
          <cell r="B1272" t="str">
            <v>Панель аллергенов "Пищевые 1"</v>
          </cell>
          <cell r="C1272">
            <v>0</v>
          </cell>
          <cell r="D1272" t="str">
            <v>Сыворотка крови</v>
          </cell>
          <cell r="E1272" t="str">
            <v>Кол</v>
          </cell>
          <cell r="F1272" t="str">
            <v>до 7</v>
          </cell>
          <cell r="G1272">
            <v>2120</v>
          </cell>
          <cell r="H1272">
            <v>1755</v>
          </cell>
          <cell r="K1272">
            <v>1900</v>
          </cell>
        </row>
        <row r="1273">
          <cell r="A1273" t="str">
            <v>669П2</v>
          </cell>
          <cell r="B1273" t="str">
            <v>Панель аллергенов "Пищевые 2"</v>
          </cell>
          <cell r="C1273">
            <v>0</v>
          </cell>
          <cell r="D1273" t="str">
            <v>Сыворотка крови</v>
          </cell>
          <cell r="E1273" t="str">
            <v>Кол</v>
          </cell>
          <cell r="F1273" t="str">
            <v>до 7</v>
          </cell>
          <cell r="G1273">
            <v>2120</v>
          </cell>
          <cell r="H1273">
            <v>1045.06</v>
          </cell>
          <cell r="K1273">
            <v>1900</v>
          </cell>
        </row>
        <row r="1274">
          <cell r="A1274">
            <v>637</v>
          </cell>
          <cell r="B1274" t="str">
            <v>Смесь пищевых аллергенов 1: апельсин, банан, яблоко, персик, IgE (FP15 (F33, F49, F92, F95), Food Panel: Orange, Banana, Apple, Peach, IgE)*</v>
          </cell>
          <cell r="C1274">
            <v>0</v>
          </cell>
          <cell r="D1274" t="str">
            <v>Сыворотка крови</v>
          </cell>
          <cell r="E1274" t="str">
            <v>Кол</v>
          </cell>
          <cell r="F1274" t="str">
            <v>до 5</v>
          </cell>
          <cell r="G1274">
            <v>1100</v>
          </cell>
          <cell r="H1274">
            <v>313</v>
          </cell>
          <cell r="K1274">
            <v>990</v>
          </cell>
        </row>
        <row r="1275">
          <cell r="A1275">
            <v>638</v>
          </cell>
          <cell r="B1275" t="str">
            <v>Смесь пищевых аллергенов 2: киви, манго, банан, ананас, IgE (FP50 (F84, F91, F92, F210), Food Panel: Kiwi Fruit, Mango, Banana, Pineapple, IgE)*</v>
          </cell>
          <cell r="C1275">
            <v>0</v>
          </cell>
          <cell r="D1275" t="str">
            <v>Сыворотка крови</v>
          </cell>
          <cell r="E1275" t="str">
            <v>Кол</v>
          </cell>
          <cell r="F1275" t="str">
            <v>до 5</v>
          </cell>
          <cell r="G1275">
            <v>1100</v>
          </cell>
          <cell r="H1275">
            <v>428</v>
          </cell>
          <cell r="K1275">
            <v>990</v>
          </cell>
        </row>
        <row r="1276">
          <cell r="A1276">
            <v>639</v>
          </cell>
          <cell r="B1276" t="str">
            <v>Смесь пищевых аллергенов 3: свинина, куриное мясо, говядина, баранина, IgE (FP73 (F26, F27, F83, F88), Food Panel: Pork, Beef, Chicken Meat, Lamb, IgE)*</v>
          </cell>
          <cell r="C1276">
            <v>0</v>
          </cell>
          <cell r="D1276" t="str">
            <v>Сыворотка крови</v>
          </cell>
          <cell r="E1276" t="str">
            <v>Кол</v>
          </cell>
          <cell r="F1276" t="str">
            <v>до 5</v>
          </cell>
          <cell r="G1276">
            <v>1100</v>
          </cell>
          <cell r="H1276">
            <v>285.06</v>
          </cell>
          <cell r="K1276">
            <v>990</v>
          </cell>
        </row>
        <row r="1277">
          <cell r="A1277">
            <v>677</v>
          </cell>
          <cell r="B1277" t="str">
            <v>Ананас, IgE (Pineapple, IgE, F210)</v>
          </cell>
          <cell r="C1277">
            <v>0</v>
          </cell>
          <cell r="D1277" t="str">
            <v>Сыворотка крови</v>
          </cell>
          <cell r="E1277" t="str">
            <v>Кол</v>
          </cell>
          <cell r="F1277">
            <v>1</v>
          </cell>
          <cell r="G1277">
            <v>505</v>
          </cell>
          <cell r="H1277">
            <v>252</v>
          </cell>
          <cell r="K1277">
            <v>450</v>
          </cell>
        </row>
        <row r="1278">
          <cell r="A1278">
            <v>998</v>
          </cell>
          <cell r="B1278" t="str">
            <v>Апельсин, IgE (Orange, IgE, F33)</v>
          </cell>
          <cell r="C1278">
            <v>0</v>
          </cell>
          <cell r="D1278" t="str">
            <v>Сыворотка крови</v>
          </cell>
          <cell r="E1278" t="str">
            <v>Кол</v>
          </cell>
          <cell r="F1278">
            <v>1</v>
          </cell>
          <cell r="G1278">
            <v>505</v>
          </cell>
          <cell r="H1278">
            <v>195</v>
          </cell>
          <cell r="K1278">
            <v>450</v>
          </cell>
        </row>
        <row r="1279">
          <cell r="A1279">
            <v>611</v>
          </cell>
          <cell r="B1279" t="str">
            <v>Арахис, IgE (Peanut, IgE, F13)</v>
          </cell>
          <cell r="C1279">
            <v>0</v>
          </cell>
          <cell r="D1279" t="str">
            <v>Сыворотка крови</v>
          </cell>
          <cell r="E1279" t="str">
            <v>Кол</v>
          </cell>
          <cell r="F1279">
            <v>1</v>
          </cell>
          <cell r="G1279">
            <v>505</v>
          </cell>
          <cell r="H1279">
            <v>362</v>
          </cell>
          <cell r="K1279">
            <v>450</v>
          </cell>
        </row>
        <row r="1280">
          <cell r="A1280">
            <v>676</v>
          </cell>
          <cell r="B1280" t="str">
            <v>Банан, IgE (Banana, IgE, F92)</v>
          </cell>
          <cell r="C1280">
            <v>0</v>
          </cell>
          <cell r="D1280" t="str">
            <v>Сыворотка крови</v>
          </cell>
          <cell r="E1280" t="str">
            <v>Кол</v>
          </cell>
          <cell r="F1280" t="str">
            <v>до 5</v>
          </cell>
          <cell r="G1280">
            <v>505</v>
          </cell>
          <cell r="H1280">
            <v>184</v>
          </cell>
          <cell r="K1280">
            <v>450</v>
          </cell>
        </row>
        <row r="1281">
          <cell r="A1281">
            <v>673</v>
          </cell>
          <cell r="B1281" t="str">
            <v>Баранина, IgE (Lamb, IgE, F88)</v>
          </cell>
          <cell r="C1281">
            <v>0</v>
          </cell>
          <cell r="D1281" t="str">
            <v>Сыворотка крови</v>
          </cell>
          <cell r="E1281" t="str">
            <v>Кол</v>
          </cell>
          <cell r="F1281">
            <v>1</v>
          </cell>
          <cell r="G1281">
            <v>505</v>
          </cell>
          <cell r="H1281">
            <v>214</v>
          </cell>
          <cell r="K1281">
            <v>450</v>
          </cell>
        </row>
        <row r="1282">
          <cell r="A1282">
            <v>649</v>
          </cell>
          <cell r="B1282" t="str">
            <v>Бета-лактоглобулин, IgE (Beta Lactoglobulin, IgE, F77)</v>
          </cell>
          <cell r="C1282">
            <v>0</v>
          </cell>
          <cell r="D1282" t="str">
            <v>Сыворотка крови</v>
          </cell>
          <cell r="E1282" t="str">
            <v>Кол</v>
          </cell>
          <cell r="F1282" t="str">
            <v>до 5</v>
          </cell>
          <cell r="G1282">
            <v>505</v>
          </cell>
          <cell r="H1282">
            <v>154</v>
          </cell>
          <cell r="K1282">
            <v>450</v>
          </cell>
        </row>
        <row r="1283">
          <cell r="A1283">
            <v>645</v>
          </cell>
          <cell r="B1283" t="str">
            <v>Говядина, IgE (Beef, IgE, F27)</v>
          </cell>
          <cell r="C1283">
            <v>0</v>
          </cell>
          <cell r="D1283" t="str">
            <v>Сыворотка крови</v>
          </cell>
          <cell r="E1283" t="str">
            <v>Кол</v>
          </cell>
          <cell r="F1283">
            <v>1</v>
          </cell>
          <cell r="G1283">
            <v>505</v>
          </cell>
          <cell r="H1283">
            <v>184</v>
          </cell>
          <cell r="K1283">
            <v>450</v>
          </cell>
        </row>
        <row r="1284">
          <cell r="A1284">
            <v>636</v>
          </cell>
          <cell r="B1284" t="str">
            <v>Грейпфрут, IgE (Grapefruit, IgE, F209)</v>
          </cell>
          <cell r="C1284">
            <v>0</v>
          </cell>
          <cell r="D1284" t="str">
            <v>Сыворотка крови</v>
          </cell>
          <cell r="E1284" t="str">
            <v>Кол</v>
          </cell>
          <cell r="F1284">
            <v>1</v>
          </cell>
          <cell r="G1284">
            <v>505</v>
          </cell>
          <cell r="H1284">
            <v>198</v>
          </cell>
          <cell r="K1284">
            <v>450</v>
          </cell>
        </row>
        <row r="1285">
          <cell r="A1285">
            <v>641</v>
          </cell>
          <cell r="B1285" t="str">
            <v>Гречневая мука, IgE (Buckwheat, IgE, F11)</v>
          </cell>
          <cell r="C1285">
            <v>0</v>
          </cell>
          <cell r="D1285" t="str">
            <v>Сыворотка крови</v>
          </cell>
          <cell r="E1285" t="str">
            <v>Кол</v>
          </cell>
          <cell r="F1285">
            <v>1</v>
          </cell>
          <cell r="G1285">
            <v>505</v>
          </cell>
          <cell r="H1285">
            <v>193</v>
          </cell>
          <cell r="K1285">
            <v>450</v>
          </cell>
        </row>
        <row r="1286">
          <cell r="A1286">
            <v>650</v>
          </cell>
          <cell r="B1286" t="str">
            <v>Казеин, IgE (Casein, IgE, F78)</v>
          </cell>
          <cell r="C1286">
            <v>0</v>
          </cell>
          <cell r="D1286" t="str">
            <v>Сыворотка крови</v>
          </cell>
          <cell r="E1286" t="str">
            <v>Кол</v>
          </cell>
          <cell r="F1286" t="str">
            <v>до 5</v>
          </cell>
          <cell r="G1286">
            <v>505</v>
          </cell>
          <cell r="H1286">
            <v>356</v>
          </cell>
          <cell r="K1286">
            <v>450</v>
          </cell>
        </row>
        <row r="1287">
          <cell r="A1287">
            <v>642</v>
          </cell>
          <cell r="B1287" t="str">
            <v>Капуста кочанная, IgE (Cabbage, IgE, F216)</v>
          </cell>
          <cell r="C1287">
            <v>0</v>
          </cell>
          <cell r="D1287" t="str">
            <v>Сыворотка крови</v>
          </cell>
          <cell r="E1287" t="str">
            <v>Кол</v>
          </cell>
          <cell r="F1287">
            <v>1</v>
          </cell>
          <cell r="G1287">
            <v>505</v>
          </cell>
          <cell r="H1287">
            <v>194</v>
          </cell>
          <cell r="K1287">
            <v>450</v>
          </cell>
        </row>
        <row r="1288">
          <cell r="A1288">
            <v>646</v>
          </cell>
          <cell r="B1288" t="str">
            <v>Картофель, IgE (Potato, IgE, F35)</v>
          </cell>
          <cell r="C1288">
            <v>0</v>
          </cell>
          <cell r="D1288" t="str">
            <v>Сыворотка крови</v>
          </cell>
          <cell r="E1288" t="str">
            <v>Кол</v>
          </cell>
          <cell r="F1288">
            <v>1</v>
          </cell>
          <cell r="G1288">
            <v>505</v>
          </cell>
          <cell r="H1288">
            <v>184</v>
          </cell>
          <cell r="K1288">
            <v>450</v>
          </cell>
        </row>
        <row r="1289">
          <cell r="A1289">
            <v>654</v>
          </cell>
          <cell r="B1289" t="str">
            <v>Киви, IgE (Kiwi Fruit, IgE, F84)</v>
          </cell>
          <cell r="C1289">
            <v>0</v>
          </cell>
          <cell r="D1289" t="str">
            <v>Сыворотка крови</v>
          </cell>
          <cell r="E1289" t="str">
            <v>Кол</v>
          </cell>
          <cell r="F1289">
            <v>1</v>
          </cell>
          <cell r="G1289">
            <v>505</v>
          </cell>
          <cell r="H1289">
            <v>200</v>
          </cell>
          <cell r="K1289">
            <v>450</v>
          </cell>
        </row>
        <row r="1290">
          <cell r="A1290">
            <v>634</v>
          </cell>
          <cell r="B1290" t="str">
            <v>Клубника, IgE (Strawberry, IgE, F44)</v>
          </cell>
          <cell r="C1290">
            <v>0</v>
          </cell>
          <cell r="D1290" t="str">
            <v>Сыворотка крови</v>
          </cell>
          <cell r="E1290" t="str">
            <v>Кол</v>
          </cell>
          <cell r="F1290">
            <v>1</v>
          </cell>
          <cell r="G1290">
            <v>505</v>
          </cell>
          <cell r="H1290">
            <v>192</v>
          </cell>
          <cell r="K1290">
            <v>450</v>
          </cell>
        </row>
        <row r="1291">
          <cell r="A1291">
            <v>608</v>
          </cell>
          <cell r="B1291" t="str">
            <v>Коровье молоко, IgE (Milk, IgE, F2)</v>
          </cell>
          <cell r="C1291">
            <v>0</v>
          </cell>
          <cell r="D1291" t="str">
            <v>Сыворотка крови</v>
          </cell>
          <cell r="E1291" t="str">
            <v>Кол</v>
          </cell>
          <cell r="F1291">
            <v>1</v>
          </cell>
          <cell r="G1291">
            <v>505</v>
          </cell>
          <cell r="H1291">
            <v>300</v>
          </cell>
          <cell r="K1291">
            <v>450</v>
          </cell>
        </row>
        <row r="1292">
          <cell r="A1292">
            <v>614</v>
          </cell>
          <cell r="B1292" t="str">
            <v>Крабы, IgE (Crab, IgE, F23)</v>
          </cell>
          <cell r="C1292">
            <v>0</v>
          </cell>
          <cell r="D1292" t="str">
            <v>Сыворотка крови</v>
          </cell>
          <cell r="E1292" t="str">
            <v>Кол</v>
          </cell>
          <cell r="F1292">
            <v>1</v>
          </cell>
          <cell r="G1292">
            <v>505</v>
          </cell>
          <cell r="H1292">
            <v>184</v>
          </cell>
          <cell r="K1292">
            <v>450</v>
          </cell>
        </row>
        <row r="1293">
          <cell r="A1293">
            <v>615</v>
          </cell>
          <cell r="B1293" t="str">
            <v>Креветки, IgE (Shrimp, IgE, F24)</v>
          </cell>
          <cell r="C1293">
            <v>0</v>
          </cell>
          <cell r="D1293" t="str">
            <v>Сыворотка крови</v>
          </cell>
          <cell r="E1293" t="str">
            <v>Кол</v>
          </cell>
          <cell r="F1293">
            <v>1</v>
          </cell>
          <cell r="G1293">
            <v>505</v>
          </cell>
          <cell r="H1293">
            <v>155</v>
          </cell>
          <cell r="K1293">
            <v>450</v>
          </cell>
        </row>
        <row r="1294">
          <cell r="A1294">
            <v>651</v>
          </cell>
          <cell r="B1294" t="str">
            <v>Куриное мясо, IgE (Chicken Meat, IgE, F83)</v>
          </cell>
          <cell r="C1294">
            <v>0</v>
          </cell>
          <cell r="D1294" t="str">
            <v>Сыворотка крови</v>
          </cell>
          <cell r="E1294" t="str">
            <v>Кол</v>
          </cell>
          <cell r="F1294">
            <v>1</v>
          </cell>
          <cell r="G1294">
            <v>505</v>
          </cell>
          <cell r="H1294">
            <v>323</v>
          </cell>
          <cell r="K1294">
            <v>450</v>
          </cell>
        </row>
        <row r="1295">
          <cell r="A1295">
            <v>635</v>
          </cell>
          <cell r="B1295" t="str">
            <v>Лимон, IgE (Lemon, IgE, F208)</v>
          </cell>
          <cell r="C1295">
            <v>0</v>
          </cell>
          <cell r="D1295" t="str">
            <v>Сыворотка крови</v>
          </cell>
          <cell r="E1295" t="str">
            <v>Кол</v>
          </cell>
          <cell r="F1295">
            <v>1</v>
          </cell>
          <cell r="G1295">
            <v>505</v>
          </cell>
          <cell r="H1295">
            <v>200</v>
          </cell>
          <cell r="K1295">
            <v>450</v>
          </cell>
        </row>
        <row r="1296">
          <cell r="A1296">
            <v>675</v>
          </cell>
          <cell r="B1296" t="str">
            <v>Манго, IgE (Mango, IgE, F91)</v>
          </cell>
          <cell r="C1296">
            <v>0</v>
          </cell>
          <cell r="D1296" t="str">
            <v>Сыворотка крови</v>
          </cell>
          <cell r="E1296" t="str">
            <v>Кол</v>
          </cell>
          <cell r="F1296">
            <v>1</v>
          </cell>
          <cell r="G1296">
            <v>505</v>
          </cell>
          <cell r="H1296">
            <v>220</v>
          </cell>
          <cell r="K1296">
            <v>450</v>
          </cell>
        </row>
        <row r="1297">
          <cell r="A1297">
            <v>617</v>
          </cell>
          <cell r="B1297" t="str">
            <v>Морковь, IgE (Carrot, IgE, F31)</v>
          </cell>
          <cell r="C1297">
            <v>0</v>
          </cell>
          <cell r="D1297" t="str">
            <v>Сыворотка крови</v>
          </cell>
          <cell r="E1297" t="str">
            <v>Кол</v>
          </cell>
          <cell r="F1297" t="str">
            <v>до 5</v>
          </cell>
          <cell r="G1297">
            <v>505</v>
          </cell>
          <cell r="H1297">
            <v>140</v>
          </cell>
          <cell r="K1297">
            <v>450</v>
          </cell>
        </row>
        <row r="1298">
          <cell r="A1298">
            <v>648</v>
          </cell>
          <cell r="B1298" t="str">
            <v>Овсяная мука, IgE (Oat, IgE, F7)</v>
          </cell>
          <cell r="C1298">
            <v>0</v>
          </cell>
          <cell r="D1298" t="str">
            <v>Сыворотка крови</v>
          </cell>
          <cell r="E1298" t="str">
            <v>Кол</v>
          </cell>
          <cell r="F1298" t="str">
            <v>до 5</v>
          </cell>
          <cell r="G1298">
            <v>505</v>
          </cell>
          <cell r="H1298">
            <v>188</v>
          </cell>
          <cell r="K1298">
            <v>450</v>
          </cell>
        </row>
        <row r="1299">
          <cell r="A1299">
            <v>632</v>
          </cell>
          <cell r="B1299" t="str">
            <v>Пекарские дрожжи, IgE (Baker’s Yeast, IgE, F45)</v>
          </cell>
          <cell r="C1299">
            <v>0</v>
          </cell>
          <cell r="D1299" t="str">
            <v>Сыворотка крови</v>
          </cell>
          <cell r="E1299" t="str">
            <v>Кол</v>
          </cell>
          <cell r="F1299">
            <v>1</v>
          </cell>
          <cell r="G1299">
            <v>505</v>
          </cell>
          <cell r="H1299">
            <v>193</v>
          </cell>
          <cell r="K1299">
            <v>450</v>
          </cell>
        </row>
        <row r="1300">
          <cell r="A1300">
            <v>674</v>
          </cell>
          <cell r="B1300" t="str">
            <v>Персик, IgE (Peach, IgE, F95)</v>
          </cell>
          <cell r="C1300">
            <v>0</v>
          </cell>
          <cell r="D1300" t="str">
            <v>Сыворотка крови</v>
          </cell>
          <cell r="E1300" t="str">
            <v>Кол</v>
          </cell>
          <cell r="F1300">
            <v>1</v>
          </cell>
          <cell r="G1300">
            <v>505</v>
          </cell>
          <cell r="H1300">
            <v>195</v>
          </cell>
          <cell r="K1300">
            <v>450</v>
          </cell>
        </row>
        <row r="1301">
          <cell r="A1301">
            <v>655</v>
          </cell>
          <cell r="B1301" t="str">
            <v>Пивные дрожжи, IgE (Brewer’s Yeast, IgE, F403)</v>
          </cell>
          <cell r="C1301">
            <v>0</v>
          </cell>
          <cell r="D1301" t="str">
            <v>Сыворотка крови</v>
          </cell>
          <cell r="E1301" t="str">
            <v>Кол</v>
          </cell>
          <cell r="F1301" t="str">
            <v>до 5</v>
          </cell>
          <cell r="G1301">
            <v>610</v>
          </cell>
          <cell r="H1301">
            <v>230</v>
          </cell>
          <cell r="K1301">
            <v>450</v>
          </cell>
        </row>
        <row r="1302">
          <cell r="A1302">
            <v>647</v>
          </cell>
          <cell r="B1302" t="str">
            <v>Просо, IgE (Common Millet, IgE, F55)</v>
          </cell>
          <cell r="C1302">
            <v>0</v>
          </cell>
          <cell r="D1302" t="str">
            <v>Сыворотка крови</v>
          </cell>
          <cell r="E1302" t="str">
            <v>Кол</v>
          </cell>
          <cell r="F1302" t="str">
            <v>до 5</v>
          </cell>
          <cell r="G1302">
            <v>505</v>
          </cell>
          <cell r="H1302">
            <v>215</v>
          </cell>
          <cell r="K1302">
            <v>450</v>
          </cell>
        </row>
        <row r="1303">
          <cell r="A1303">
            <v>610</v>
          </cell>
          <cell r="B1303" t="str">
            <v>Пшеничная мука, IgE (Wheat, IgE, F4)</v>
          </cell>
          <cell r="C1303">
            <v>0</v>
          </cell>
          <cell r="D1303" t="str">
            <v>Сыворотка крови</v>
          </cell>
          <cell r="E1303" t="str">
            <v>Кол</v>
          </cell>
          <cell r="F1303">
            <v>1</v>
          </cell>
          <cell r="G1303">
            <v>505</v>
          </cell>
          <cell r="H1303">
            <v>300</v>
          </cell>
          <cell r="K1303">
            <v>450</v>
          </cell>
        </row>
        <row r="1304">
          <cell r="A1304">
            <v>652</v>
          </cell>
          <cell r="B1304" t="str">
            <v>Рис, IgE (Rice, IgE, F9)</v>
          </cell>
          <cell r="C1304">
            <v>0</v>
          </cell>
          <cell r="D1304" t="str">
            <v>Сыворотка крови</v>
          </cell>
          <cell r="E1304" t="str">
            <v>Кол</v>
          </cell>
          <cell r="F1304">
            <v>1</v>
          </cell>
          <cell r="G1304">
            <v>505</v>
          </cell>
          <cell r="H1304">
            <v>157</v>
          </cell>
          <cell r="K1304">
            <v>450</v>
          </cell>
        </row>
        <row r="1305">
          <cell r="A1305">
            <v>644</v>
          </cell>
          <cell r="B1305" t="str">
            <v>Свинина, IgE (Pork, IgE, F26)</v>
          </cell>
          <cell r="C1305">
            <v>0</v>
          </cell>
          <cell r="D1305" t="str">
            <v>Сыворотка крови</v>
          </cell>
          <cell r="E1305" t="str">
            <v>Кол</v>
          </cell>
          <cell r="F1305">
            <v>1</v>
          </cell>
          <cell r="G1305">
            <v>505</v>
          </cell>
          <cell r="H1305">
            <v>356</v>
          </cell>
          <cell r="K1305">
            <v>450</v>
          </cell>
        </row>
        <row r="1306">
          <cell r="A1306">
            <v>619</v>
          </cell>
          <cell r="B1306" t="str">
            <v>Сельдерей, IgE (Celery, IgE, F85)</v>
          </cell>
          <cell r="C1306">
            <v>0</v>
          </cell>
          <cell r="D1306" t="str">
            <v>Сыворотка крови</v>
          </cell>
          <cell r="E1306" t="str">
            <v>Кол</v>
          </cell>
          <cell r="F1306" t="str">
            <v>до 5</v>
          </cell>
          <cell r="G1306">
            <v>505</v>
          </cell>
          <cell r="H1306">
            <v>183</v>
          </cell>
          <cell r="K1306">
            <v>450</v>
          </cell>
        </row>
        <row r="1307">
          <cell r="A1307">
            <v>612</v>
          </cell>
          <cell r="B1307" t="str">
            <v>Соевые бобы, IgE (Soybean, IgE, F14)</v>
          </cell>
          <cell r="C1307">
            <v>0</v>
          </cell>
          <cell r="D1307" t="str">
            <v>Сыворотка крови</v>
          </cell>
          <cell r="E1307" t="str">
            <v>Кол</v>
          </cell>
          <cell r="F1307">
            <v>1</v>
          </cell>
          <cell r="G1307">
            <v>505</v>
          </cell>
          <cell r="H1307">
            <v>362</v>
          </cell>
          <cell r="K1307">
            <v>450</v>
          </cell>
        </row>
        <row r="1308">
          <cell r="A1308">
            <v>616</v>
          </cell>
          <cell r="B1308" t="str">
            <v>Томаты, IgE (Tomato, IgE, F25)</v>
          </cell>
          <cell r="C1308">
            <v>0</v>
          </cell>
          <cell r="D1308" t="str">
            <v>Сыворотка крови</v>
          </cell>
          <cell r="E1308" t="str">
            <v>Кол</v>
          </cell>
          <cell r="F1308">
            <v>1</v>
          </cell>
          <cell r="G1308">
            <v>505</v>
          </cell>
          <cell r="H1308">
            <v>203</v>
          </cell>
          <cell r="K1308">
            <v>450</v>
          </cell>
        </row>
        <row r="1309">
          <cell r="A1309">
            <v>609</v>
          </cell>
          <cell r="B1309" t="str">
            <v>Треска, IgE (Codfish, IgE, F3)</v>
          </cell>
          <cell r="C1309">
            <v>0</v>
          </cell>
          <cell r="D1309" t="str">
            <v>Сыворотка крови</v>
          </cell>
          <cell r="E1309" t="str">
            <v>Кол</v>
          </cell>
          <cell r="F1309">
            <v>1</v>
          </cell>
          <cell r="G1309">
            <v>505</v>
          </cell>
          <cell r="H1309">
            <v>196</v>
          </cell>
          <cell r="K1309">
            <v>450</v>
          </cell>
        </row>
        <row r="1310">
          <cell r="A1310">
            <v>643</v>
          </cell>
          <cell r="B1310" t="str">
            <v>Тыква, IgE (Pumpkin, IgE, F225)</v>
          </cell>
          <cell r="C1310">
            <v>0</v>
          </cell>
          <cell r="D1310" t="str">
            <v>Сыворотка крови</v>
          </cell>
          <cell r="E1310" t="str">
            <v>Кол</v>
          </cell>
          <cell r="F1310">
            <v>1</v>
          </cell>
          <cell r="G1310">
            <v>505</v>
          </cell>
          <cell r="H1310">
            <v>174</v>
          </cell>
          <cell r="K1310">
            <v>450</v>
          </cell>
        </row>
        <row r="1311">
          <cell r="A1311">
            <v>613</v>
          </cell>
          <cell r="B1311" t="str">
            <v>Фундук, IgE (Hazelnut, IgE, F17)</v>
          </cell>
          <cell r="C1311">
            <v>0</v>
          </cell>
          <cell r="D1311" t="str">
            <v>Сыворотка крови</v>
          </cell>
          <cell r="E1311" t="str">
            <v>Кол</v>
          </cell>
          <cell r="F1311" t="str">
            <v>до 6</v>
          </cell>
          <cell r="G1311">
            <v>505</v>
          </cell>
          <cell r="H1311">
            <v>141</v>
          </cell>
          <cell r="K1311">
            <v>450</v>
          </cell>
        </row>
        <row r="1312">
          <cell r="A1312">
            <v>633</v>
          </cell>
          <cell r="B1312" t="str">
            <v>Шоколад, IgE (Chocolate, IgE, F105)</v>
          </cell>
          <cell r="C1312">
            <v>0</v>
          </cell>
          <cell r="D1312" t="str">
            <v>Сыворотка крови</v>
          </cell>
          <cell r="E1312" t="str">
            <v>Кол</v>
          </cell>
          <cell r="F1312">
            <v>1</v>
          </cell>
          <cell r="G1312">
            <v>505</v>
          </cell>
          <cell r="H1312">
            <v>362</v>
          </cell>
          <cell r="K1312">
            <v>450</v>
          </cell>
        </row>
        <row r="1313">
          <cell r="A1313">
            <v>653</v>
          </cell>
          <cell r="B1313" t="str">
            <v>Яблоко, IgE (Apple, IgE, F49)</v>
          </cell>
          <cell r="C1313">
            <v>0</v>
          </cell>
          <cell r="D1313" t="str">
            <v>Сыворотка крови</v>
          </cell>
          <cell r="E1313" t="str">
            <v>Кол</v>
          </cell>
          <cell r="F1313">
            <v>1</v>
          </cell>
          <cell r="G1313">
            <v>505</v>
          </cell>
          <cell r="H1313">
            <v>155</v>
          </cell>
          <cell r="K1313">
            <v>450</v>
          </cell>
        </row>
        <row r="1314">
          <cell r="A1314">
            <v>607</v>
          </cell>
          <cell r="B1314" t="str">
            <v>Яичный белок, IgE (Egg White, IgE, F1)</v>
          </cell>
          <cell r="C1314">
            <v>0</v>
          </cell>
          <cell r="D1314" t="str">
            <v>Сыворотка крови</v>
          </cell>
          <cell r="E1314" t="str">
            <v>Кол</v>
          </cell>
          <cell r="F1314">
            <v>1</v>
          </cell>
          <cell r="G1314">
            <v>505</v>
          </cell>
          <cell r="H1314">
            <v>300</v>
          </cell>
          <cell r="K1314">
            <v>450</v>
          </cell>
        </row>
        <row r="1315">
          <cell r="A1315">
            <v>618</v>
          </cell>
          <cell r="B1315" t="str">
            <v>Яичный желток, IgE (Egg Yolk, IgE, F75)</v>
          </cell>
          <cell r="C1315">
            <v>0</v>
          </cell>
          <cell r="D1315" t="str">
            <v>Сыворотка крови</v>
          </cell>
          <cell r="E1315" t="str">
            <v>Кол</v>
          </cell>
          <cell r="F1315">
            <v>1</v>
          </cell>
          <cell r="G1315">
            <v>505</v>
          </cell>
          <cell r="H1315">
            <v>300</v>
          </cell>
          <cell r="K1315">
            <v>450</v>
          </cell>
        </row>
        <row r="1316">
          <cell r="A1316" t="str">
            <v>15.5. Определение специфических IgE: бытовые аллергены (Determination of Specific IgE: Household Allergens)</v>
          </cell>
          <cell r="B1316">
            <v>0</v>
          </cell>
          <cell r="C1316">
            <v>0</v>
          </cell>
          <cell r="D1316">
            <v>0</v>
          </cell>
          <cell r="E1316">
            <v>0</v>
          </cell>
          <cell r="F1316">
            <v>0</v>
          </cell>
          <cell r="G1316">
            <v>0</v>
          </cell>
          <cell r="K1316">
            <v>0</v>
          </cell>
        </row>
        <row r="1317">
          <cell r="A1317" t="str">
            <v>*Общий результат по смеси аллергенов (Totall Result for Mixture of Allergens)</v>
          </cell>
          <cell r="B1317">
            <v>0</v>
          </cell>
          <cell r="C1317">
            <v>0</v>
          </cell>
          <cell r="D1317">
            <v>0</v>
          </cell>
          <cell r="E1317">
            <v>0</v>
          </cell>
          <cell r="F1317">
            <v>0</v>
          </cell>
          <cell r="G1317">
            <v>0</v>
          </cell>
          <cell r="K1317">
            <v>0</v>
          </cell>
        </row>
        <row r="1318">
          <cell r="A1318">
            <v>602</v>
          </cell>
          <cell r="B1318" t="str">
            <v>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v>
          </cell>
          <cell r="C1318">
            <v>0</v>
          </cell>
          <cell r="D1318" t="str">
            <v>Сыворотка крови</v>
          </cell>
          <cell r="E1318" t="str">
            <v>Кол</v>
          </cell>
          <cell r="F1318" t="str">
            <v>до 3</v>
          </cell>
          <cell r="G1318">
            <v>1100</v>
          </cell>
          <cell r="H1318">
            <v>390</v>
          </cell>
          <cell r="K1318">
            <v>1000</v>
          </cell>
        </row>
        <row r="1319">
          <cell r="A1319">
            <v>623</v>
          </cell>
          <cell r="B1319" t="str">
            <v>Плесень Penicillium notatum, IgE (Penicillium notatum, IgE, M1)</v>
          </cell>
          <cell r="C1319">
            <v>0</v>
          </cell>
          <cell r="D1319" t="str">
            <v>Сыворотка крови</v>
          </cell>
          <cell r="E1319" t="str">
            <v>Кол</v>
          </cell>
          <cell r="F1319">
            <v>1</v>
          </cell>
          <cell r="G1319">
            <v>505</v>
          </cell>
          <cell r="H1319">
            <v>300</v>
          </cell>
          <cell r="K1319">
            <v>450</v>
          </cell>
        </row>
        <row r="1320">
          <cell r="A1320">
            <v>624</v>
          </cell>
          <cell r="B1320" t="str">
            <v>Плесень Cladosporium herbarum, IgE (Cladosporium herbarum, IgE, M2)</v>
          </cell>
          <cell r="C1320">
            <v>0</v>
          </cell>
          <cell r="D1320" t="str">
            <v>Сыворотка крови</v>
          </cell>
          <cell r="E1320" t="str">
            <v>Кол</v>
          </cell>
          <cell r="F1320">
            <v>1</v>
          </cell>
          <cell r="G1320">
            <v>505</v>
          </cell>
          <cell r="H1320">
            <v>195</v>
          </cell>
          <cell r="K1320">
            <v>450</v>
          </cell>
        </row>
        <row r="1321">
          <cell r="A1321">
            <v>625</v>
          </cell>
          <cell r="B1321" t="str">
            <v>Плесень Aspergillus fumigatus, IgE (Aspergillus fumigatus, IgE, M3)</v>
          </cell>
          <cell r="C1321">
            <v>0</v>
          </cell>
          <cell r="D1321" t="str">
            <v>Сыворотка крови</v>
          </cell>
          <cell r="E1321" t="str">
            <v>Кол</v>
          </cell>
          <cell r="F1321">
            <v>1</v>
          </cell>
          <cell r="G1321">
            <v>505</v>
          </cell>
          <cell r="H1321">
            <v>300</v>
          </cell>
          <cell r="K1321">
            <v>450</v>
          </cell>
        </row>
        <row r="1322">
          <cell r="A1322">
            <v>626</v>
          </cell>
          <cell r="B1322" t="str">
            <v>Плесень Candida albicans, IgE (Candida albicans, IgE, M5)</v>
          </cell>
          <cell r="C1322">
            <v>0</v>
          </cell>
          <cell r="D1322" t="str">
            <v>Сыворотка крови</v>
          </cell>
          <cell r="E1322" t="str">
            <v>Кол</v>
          </cell>
          <cell r="F1322">
            <v>1</v>
          </cell>
          <cell r="G1322">
            <v>505</v>
          </cell>
          <cell r="H1322">
            <v>300</v>
          </cell>
          <cell r="K1322">
            <v>450</v>
          </cell>
        </row>
        <row r="1323">
          <cell r="A1323">
            <v>627</v>
          </cell>
          <cell r="B1323" t="str">
            <v>Плесень Alternaria tenuis, IgE (Alternaria tenuis, IgE, M6)</v>
          </cell>
          <cell r="C1323">
            <v>0</v>
          </cell>
          <cell r="D1323" t="str">
            <v>Сыворотка крови</v>
          </cell>
          <cell r="E1323" t="str">
            <v>Кол</v>
          </cell>
          <cell r="F1323">
            <v>1</v>
          </cell>
          <cell r="G1323">
            <v>505</v>
          </cell>
          <cell r="H1323">
            <v>210</v>
          </cell>
          <cell r="K1323">
            <v>450</v>
          </cell>
        </row>
        <row r="1324">
          <cell r="A1324">
            <v>631</v>
          </cell>
          <cell r="B1324" t="str">
            <v>Домашняя пыль/H1-Greer, IgE (House Dust – Greer, IgE, H1)</v>
          </cell>
          <cell r="C1324">
            <v>0</v>
          </cell>
          <cell r="D1324" t="str">
            <v>Сыворотка крови</v>
          </cell>
          <cell r="E1324" t="str">
            <v>Кол</v>
          </cell>
          <cell r="F1324">
            <v>1</v>
          </cell>
          <cell r="G1324">
            <v>505</v>
          </cell>
          <cell r="H1324">
            <v>300</v>
          </cell>
          <cell r="K1324">
            <v>450</v>
          </cell>
        </row>
        <row r="1325">
          <cell r="A1325">
            <v>621</v>
          </cell>
          <cell r="B1325" t="str">
            <v>Клещ Dermatophagoides pteronyssinus (D1), IgE (Dermatophagoides pteronyssinus, IgE, D1)</v>
          </cell>
          <cell r="C1325">
            <v>0</v>
          </cell>
          <cell r="D1325" t="str">
            <v>Сыворотка крови</v>
          </cell>
          <cell r="E1325" t="str">
            <v>Кол</v>
          </cell>
          <cell r="F1325">
            <v>1</v>
          </cell>
          <cell r="G1325">
            <v>505</v>
          </cell>
          <cell r="H1325">
            <v>362</v>
          </cell>
          <cell r="K1325">
            <v>450</v>
          </cell>
        </row>
        <row r="1326">
          <cell r="A1326">
            <v>622</v>
          </cell>
          <cell r="B1326" t="str">
            <v>Клещ Dermatophagoides farinae (D2), IgE (Dermatophagoides farinae, IgE, D2)</v>
          </cell>
          <cell r="C1326">
            <v>0</v>
          </cell>
          <cell r="D1326" t="str">
            <v>Сыворотка крови</v>
          </cell>
          <cell r="E1326" t="str">
            <v>Кол</v>
          </cell>
          <cell r="F1326">
            <v>1</v>
          </cell>
          <cell r="G1326">
            <v>505</v>
          </cell>
          <cell r="H1326">
            <v>342</v>
          </cell>
          <cell r="K1326">
            <v>450</v>
          </cell>
        </row>
        <row r="1327">
          <cell r="A1327" t="str">
            <v>15.6. Определение специфических IgE: аллергены животных (Determination of Specific IgE: Allergens of Animal Origin)</v>
          </cell>
          <cell r="B1327">
            <v>0</v>
          </cell>
          <cell r="C1327">
            <v>0</v>
          </cell>
          <cell r="D1327">
            <v>0</v>
          </cell>
          <cell r="E1327">
            <v>0</v>
          </cell>
          <cell r="F1327">
            <v>0</v>
          </cell>
          <cell r="G1327">
            <v>0</v>
          </cell>
          <cell r="K1327">
            <v>0</v>
          </cell>
        </row>
        <row r="1328">
          <cell r="A1328" t="str">
            <v>*Общий результат по смеси аллергенов</v>
          </cell>
          <cell r="B1328">
            <v>0</v>
          </cell>
          <cell r="C1328">
            <v>0</v>
          </cell>
          <cell r="D1328">
            <v>0</v>
          </cell>
          <cell r="E1328">
            <v>0</v>
          </cell>
          <cell r="F1328">
            <v>0</v>
          </cell>
          <cell r="G1328">
            <v>0</v>
          </cell>
          <cell r="K1328">
            <v>0</v>
          </cell>
        </row>
        <row r="1329">
          <cell r="A1329">
            <v>1070</v>
          </cell>
          <cell r="B1329" t="str">
            <v>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v>
          </cell>
          <cell r="C1329">
            <v>0</v>
          </cell>
          <cell r="D1329" t="str">
            <v>Сыворотка крови</v>
          </cell>
          <cell r="E1329" t="str">
            <v>Кол</v>
          </cell>
          <cell r="F1329" t="str">
            <v>до 5</v>
          </cell>
          <cell r="G1329">
            <v>1100</v>
          </cell>
          <cell r="H1329">
            <v>287.06</v>
          </cell>
          <cell r="K1329">
            <v>1000</v>
          </cell>
        </row>
        <row r="1330">
          <cell r="A1330">
            <v>605</v>
          </cell>
          <cell r="B1330" t="str">
            <v>Кошка, IgE (Cat Dander-Epithelium, IgE, E1)</v>
          </cell>
          <cell r="C1330">
            <v>0</v>
          </cell>
          <cell r="D1330" t="str">
            <v>Сыворотка крови</v>
          </cell>
          <cell r="E1330" t="str">
            <v>Кол</v>
          </cell>
          <cell r="F1330">
            <v>1</v>
          </cell>
          <cell r="G1330">
            <v>505</v>
          </cell>
          <cell r="H1330">
            <v>300</v>
          </cell>
          <cell r="K1330">
            <v>450</v>
          </cell>
        </row>
        <row r="1331">
          <cell r="A1331">
            <v>606</v>
          </cell>
          <cell r="B1331" t="str">
            <v>Собака, IgE (Dog Epithelium, IgE, E2)</v>
          </cell>
          <cell r="C1331">
            <v>0</v>
          </cell>
          <cell r="D1331" t="str">
            <v>Сыворотка крови</v>
          </cell>
          <cell r="E1331" t="str">
            <v>Кол</v>
          </cell>
          <cell r="F1331">
            <v>1</v>
          </cell>
          <cell r="G1331">
            <v>505</v>
          </cell>
          <cell r="H1331">
            <v>300</v>
          </cell>
          <cell r="K1331">
            <v>450</v>
          </cell>
        </row>
        <row r="1332">
          <cell r="A1332">
            <v>620</v>
          </cell>
          <cell r="B1332" t="str">
            <v>Таракан, IgE (Cockroach, IgE, I6)</v>
          </cell>
          <cell r="C1332">
            <v>0</v>
          </cell>
          <cell r="D1332" t="str">
            <v>Сыворотка крови</v>
          </cell>
          <cell r="E1332" t="str">
            <v>Кол</v>
          </cell>
          <cell r="F1332">
            <v>1</v>
          </cell>
          <cell r="G1332">
            <v>505</v>
          </cell>
          <cell r="H1332">
            <v>220</v>
          </cell>
          <cell r="K1332">
            <v>450</v>
          </cell>
        </row>
        <row r="1333">
          <cell r="A1333">
            <v>660</v>
          </cell>
          <cell r="B1333" t="str">
            <v>Морская свинка, эпителий, IgE (Guinea Pig Epithelium, IgE, Е6)</v>
          </cell>
          <cell r="C1333">
            <v>0</v>
          </cell>
          <cell r="D1333" t="str">
            <v>Сыворотка крови</v>
          </cell>
          <cell r="E1333" t="str">
            <v>Кол</v>
          </cell>
          <cell r="F1333" t="str">
            <v>до 6</v>
          </cell>
          <cell r="G1333">
            <v>505</v>
          </cell>
          <cell r="H1333">
            <v>184</v>
          </cell>
          <cell r="K1333">
            <v>450</v>
          </cell>
        </row>
        <row r="1334">
          <cell r="A1334">
            <v>661</v>
          </cell>
          <cell r="B1334" t="str">
            <v>Волнистый попугай, перо, IgE (Budgerigar Feathers, IgE, Е78)</v>
          </cell>
          <cell r="C1334">
            <v>0</v>
          </cell>
          <cell r="D1334" t="str">
            <v>Сыворотка крови</v>
          </cell>
          <cell r="E1334" t="str">
            <v>Кол</v>
          </cell>
          <cell r="F1334" t="str">
            <v>до 6</v>
          </cell>
          <cell r="G1334">
            <v>505</v>
          </cell>
          <cell r="H1334">
            <v>356</v>
          </cell>
          <cell r="K1334">
            <v>450</v>
          </cell>
        </row>
        <row r="1335">
          <cell r="A1335">
            <v>662</v>
          </cell>
          <cell r="B1335" t="str">
            <v>Овца, эпителий, IgE (Sheep Epithelium, IgE, Е81)</v>
          </cell>
          <cell r="C1335">
            <v>0</v>
          </cell>
          <cell r="D1335" t="str">
            <v>Сыворотка крови</v>
          </cell>
          <cell r="E1335" t="str">
            <v>Кол</v>
          </cell>
          <cell r="F1335">
            <v>1</v>
          </cell>
          <cell r="G1335">
            <v>505</v>
          </cell>
          <cell r="H1335">
            <v>356</v>
          </cell>
          <cell r="K1335">
            <v>450</v>
          </cell>
        </row>
        <row r="1336">
          <cell r="A1336">
            <v>663</v>
          </cell>
          <cell r="B1336" t="str">
            <v>Курица, перо, IgE (Chicken Feathers, IgE, Е85)</v>
          </cell>
          <cell r="C1336">
            <v>0</v>
          </cell>
          <cell r="D1336" t="str">
            <v>Сыворотка крови</v>
          </cell>
          <cell r="E1336" t="str">
            <v>Кол</v>
          </cell>
          <cell r="F1336">
            <v>1</v>
          </cell>
          <cell r="G1336">
            <v>505</v>
          </cell>
          <cell r="H1336">
            <v>356</v>
          </cell>
          <cell r="K1336">
            <v>450</v>
          </cell>
        </row>
        <row r="1337">
          <cell r="A1337" t="str">
            <v>15.7. Определение специфических IgE: аллергены пыльцы растений (Determination of Specific IgE: Allergens of Plant Pollen)</v>
          </cell>
          <cell r="B1337">
            <v>0</v>
          </cell>
          <cell r="C1337">
            <v>0</v>
          </cell>
          <cell r="D1337">
            <v>0</v>
          </cell>
          <cell r="E1337">
            <v>0</v>
          </cell>
          <cell r="F1337">
            <v>0</v>
          </cell>
          <cell r="G1337">
            <v>0</v>
          </cell>
          <cell r="K1337">
            <v>0</v>
          </cell>
        </row>
        <row r="1338">
          <cell r="A1338" t="str">
            <v>*Общий результат по смеси аллергенов</v>
          </cell>
          <cell r="B1338">
            <v>0</v>
          </cell>
          <cell r="C1338">
            <v>0</v>
          </cell>
          <cell r="D1338">
            <v>0</v>
          </cell>
          <cell r="E1338">
            <v>0</v>
          </cell>
          <cell r="F1338">
            <v>0</v>
          </cell>
          <cell r="G1338">
            <v>0</v>
          </cell>
          <cell r="K1338">
            <v>0</v>
          </cell>
        </row>
        <row r="1339">
          <cell r="A1339">
            <v>600</v>
          </cell>
          <cell r="B1339" t="str">
            <v>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v>
          </cell>
          <cell r="C1339">
            <v>0</v>
          </cell>
          <cell r="D1339" t="str">
            <v>Сыворотка крови</v>
          </cell>
          <cell r="E1339" t="str">
            <v>Кол</v>
          </cell>
          <cell r="F1339" t="str">
            <v>до 3</v>
          </cell>
          <cell r="G1339">
            <v>1170</v>
          </cell>
          <cell r="H1339">
            <v>333</v>
          </cell>
          <cell r="K1339">
            <v>1100</v>
          </cell>
        </row>
        <row r="1340">
          <cell r="A1340">
            <v>601</v>
          </cell>
          <cell r="B1340" t="str">
            <v>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v>
          </cell>
          <cell r="C1340">
            <v>0</v>
          </cell>
          <cell r="D1340" t="str">
            <v>Сыворотка крови</v>
          </cell>
          <cell r="E1340" t="str">
            <v>Кол</v>
          </cell>
          <cell r="F1340" t="str">
            <v>до 5</v>
          </cell>
          <cell r="G1340">
            <v>1100</v>
          </cell>
          <cell r="H1340">
            <v>260</v>
          </cell>
          <cell r="K1340">
            <v>1000</v>
          </cell>
        </row>
        <row r="1341">
          <cell r="A1341">
            <v>603</v>
          </cell>
          <cell r="B1341" t="str">
            <v>Смесь аллергенов деревьев: ольха, лещина обыкновенная, ива, береза, дуб, IgE (TP9 (T2, T4, T12, T3, T7), Tree Panel: Alder, Hazelnut, Willow, Birch, Oak, IgE)*</v>
          </cell>
          <cell r="C1341">
            <v>0</v>
          </cell>
          <cell r="D1341" t="str">
            <v>Сыворотка крови</v>
          </cell>
          <cell r="E1341" t="str">
            <v>Кол</v>
          </cell>
          <cell r="F1341" t="str">
            <v>до 3</v>
          </cell>
          <cell r="G1341">
            <v>1100</v>
          </cell>
          <cell r="H1341">
            <v>332</v>
          </cell>
          <cell r="K1341">
            <v>1000</v>
          </cell>
        </row>
        <row r="1342">
          <cell r="A1342">
            <v>604</v>
          </cell>
          <cell r="B1342" t="str">
            <v>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v>
          </cell>
          <cell r="C1342">
            <v>0</v>
          </cell>
          <cell r="D1342" t="str">
            <v>Сыворотка крови</v>
          </cell>
          <cell r="E1342" t="str">
            <v>Кол</v>
          </cell>
          <cell r="F1342" t="str">
            <v>до 3</v>
          </cell>
          <cell r="G1342">
            <v>1100</v>
          </cell>
          <cell r="H1342">
            <v>813</v>
          </cell>
          <cell r="K1342">
            <v>990</v>
          </cell>
        </row>
        <row r="1343">
          <cell r="A1343">
            <v>657</v>
          </cell>
          <cell r="B1343" t="str">
            <v>Береза, пыльца, IgE (Birch, IgE, Т3)</v>
          </cell>
          <cell r="C1343">
            <v>0</v>
          </cell>
          <cell r="D1343" t="str">
            <v>Сыворотка крови</v>
          </cell>
          <cell r="E1343" t="str">
            <v>Кол</v>
          </cell>
          <cell r="F1343">
            <v>1</v>
          </cell>
          <cell r="G1343">
            <v>505</v>
          </cell>
          <cell r="H1343">
            <v>356</v>
          </cell>
          <cell r="K1343">
            <v>450</v>
          </cell>
        </row>
        <row r="1344">
          <cell r="A1344">
            <v>640</v>
          </cell>
          <cell r="B1344" t="str">
            <v>Тополь, IgE (Cottonwood, IgE, T14)</v>
          </cell>
          <cell r="C1344">
            <v>0</v>
          </cell>
          <cell r="D1344" t="str">
            <v>Сыворотка крови</v>
          </cell>
          <cell r="E1344" t="str">
            <v>Кол</v>
          </cell>
          <cell r="F1344" t="str">
            <v>до 5</v>
          </cell>
          <cell r="G1344">
            <v>505</v>
          </cell>
          <cell r="H1344">
            <v>300</v>
          </cell>
          <cell r="K1344">
            <v>450</v>
          </cell>
        </row>
        <row r="1345">
          <cell r="A1345">
            <v>656</v>
          </cell>
          <cell r="B1345" t="str">
            <v>Тимофеевка, пыльца, IgE (Timothy Grass, IgE, G6)</v>
          </cell>
          <cell r="C1345">
            <v>0</v>
          </cell>
          <cell r="D1345" t="str">
            <v>Сыворотка крови</v>
          </cell>
          <cell r="E1345" t="str">
            <v>Кол</v>
          </cell>
          <cell r="F1345">
            <v>1</v>
          </cell>
          <cell r="G1345">
            <v>505</v>
          </cell>
          <cell r="H1345">
            <v>160</v>
          </cell>
          <cell r="K1345">
            <v>450</v>
          </cell>
        </row>
        <row r="1346">
          <cell r="A1346">
            <v>658</v>
          </cell>
          <cell r="B1346" t="str">
            <v>Полынь обыкновенная, пыльца, IgE (Mugwort, IgE, W6)</v>
          </cell>
          <cell r="C1346">
            <v>0</v>
          </cell>
          <cell r="D1346" t="str">
            <v>Сыворотка крови</v>
          </cell>
          <cell r="E1346" t="str">
            <v>Кол</v>
          </cell>
          <cell r="F1346">
            <v>1</v>
          </cell>
          <cell r="G1346">
            <v>505</v>
          </cell>
          <cell r="H1346">
            <v>135</v>
          </cell>
          <cell r="K1346">
            <v>450</v>
          </cell>
        </row>
        <row r="1347">
          <cell r="A1347">
            <v>659</v>
          </cell>
          <cell r="B1347" t="str">
            <v>Полынь горькая, IgE (Wormwood, IgE, W5)</v>
          </cell>
          <cell r="C1347">
            <v>0</v>
          </cell>
          <cell r="D1347" t="str">
            <v>Сыворотка крови</v>
          </cell>
          <cell r="E1347" t="str">
            <v>Кол</v>
          </cell>
          <cell r="F1347">
            <v>1</v>
          </cell>
          <cell r="G1347">
            <v>505</v>
          </cell>
          <cell r="H1347">
            <v>185</v>
          </cell>
          <cell r="K1347">
            <v>450</v>
          </cell>
        </row>
        <row r="1348">
          <cell r="A1348" t="str">
            <v>15.8. Определение специфических IgE: профессиональные аллергены (Determination of specific IgE: professional allergens)</v>
          </cell>
          <cell r="B1348">
            <v>0</v>
          </cell>
          <cell r="C1348">
            <v>0</v>
          </cell>
          <cell r="D1348">
            <v>0</v>
          </cell>
          <cell r="E1348">
            <v>0</v>
          </cell>
          <cell r="F1348">
            <v>0</v>
          </cell>
          <cell r="G1348">
            <v>0</v>
          </cell>
          <cell r="K1348">
            <v>0</v>
          </cell>
        </row>
        <row r="1349">
          <cell r="A1349">
            <v>0</v>
          </cell>
          <cell r="B1349">
            <v>0</v>
          </cell>
          <cell r="C1349">
            <v>0</v>
          </cell>
          <cell r="D1349">
            <v>0</v>
          </cell>
          <cell r="E1349">
            <v>0</v>
          </cell>
          <cell r="F1349">
            <v>0</v>
          </cell>
          <cell r="G1349">
            <v>0</v>
          </cell>
          <cell r="K1349">
            <v>0</v>
          </cell>
        </row>
        <row r="1350">
          <cell r="A1350">
            <v>628</v>
          </cell>
          <cell r="B1350" t="str">
            <v>Латекс, IgE (Latex, IgG, K82)</v>
          </cell>
          <cell r="C1350">
            <v>0</v>
          </cell>
          <cell r="D1350" t="str">
            <v>Сыворотка крови</v>
          </cell>
          <cell r="E1350" t="str">
            <v>Кол</v>
          </cell>
          <cell r="F1350">
            <v>1</v>
          </cell>
          <cell r="G1350">
            <v>505</v>
          </cell>
          <cell r="H1350">
            <v>195</v>
          </cell>
          <cell r="K1350">
            <v>500</v>
          </cell>
        </row>
        <row r="1351">
          <cell r="A1351" t="str">
            <v>15.9. Определение специфических IgG: пищевые аллергены (Determination of Specific IgG: Food Allergens)</v>
          </cell>
          <cell r="B1351">
            <v>0</v>
          </cell>
          <cell r="C1351">
            <v>0</v>
          </cell>
          <cell r="D1351">
            <v>0</v>
          </cell>
          <cell r="E1351">
            <v>0</v>
          </cell>
          <cell r="F1351">
            <v>0</v>
          </cell>
          <cell r="G1351">
            <v>0</v>
          </cell>
          <cell r="K1351">
            <v>0</v>
          </cell>
        </row>
        <row r="1352">
          <cell r="A1352" t="str">
            <v>*Общий результат по смеси аллергенов (Totall Result for Mixture of Allergens)</v>
          </cell>
          <cell r="B1352">
            <v>0</v>
          </cell>
          <cell r="C1352">
            <v>0</v>
          </cell>
          <cell r="D1352">
            <v>0</v>
          </cell>
          <cell r="E1352">
            <v>0</v>
          </cell>
          <cell r="F1352">
            <v>0</v>
          </cell>
          <cell r="G1352">
            <v>0</v>
          </cell>
          <cell r="K1352">
            <v>0</v>
          </cell>
        </row>
        <row r="1353">
          <cell r="A1353">
            <v>6612</v>
          </cell>
          <cell r="B1353" t="str">
            <v>Смесь пищевых аллергенов 1: апельсин, банан, яблоко, персик, IgG (FP15 (F33, F49, F92, F95), Food Panel: Orange, Banana, Apple, Peach, IgG)*</v>
          </cell>
          <cell r="C1353">
            <v>0</v>
          </cell>
          <cell r="D1353" t="str">
            <v>Сыворотка крови</v>
          </cell>
          <cell r="E1353" t="str">
            <v>Кол</v>
          </cell>
          <cell r="F1353" t="str">
            <v>до 5</v>
          </cell>
          <cell r="G1353">
            <v>1100</v>
          </cell>
          <cell r="H1353">
            <v>365</v>
          </cell>
          <cell r="K1353">
            <v>1000</v>
          </cell>
        </row>
        <row r="1354">
          <cell r="A1354">
            <v>6611</v>
          </cell>
          <cell r="B1354" t="str">
            <v>Смесь пищевых аллергенов 2: киви, манго, банан, ананас, IgG (FP50 (F84, F91, F92, F210), Food Panel: Kiwi Fruit, Mango, Banana, Pineapple, IgG)*</v>
          </cell>
          <cell r="C1354">
            <v>0</v>
          </cell>
          <cell r="D1354" t="str">
            <v>Сыворотка крови</v>
          </cell>
          <cell r="E1354" t="str">
            <v>Кол</v>
          </cell>
          <cell r="F1354" t="str">
            <v>до 5</v>
          </cell>
          <cell r="G1354">
            <v>1065</v>
          </cell>
          <cell r="H1354">
            <v>507</v>
          </cell>
          <cell r="K1354">
            <v>1000</v>
          </cell>
        </row>
        <row r="1355">
          <cell r="A1355">
            <v>6613</v>
          </cell>
          <cell r="B1355" t="str">
            <v>Смесь пищевых аллергенов 3: свинина, куриное мясо, говядина, баранина, IgG (FP73 (F26, F27, F83, F88), Food Panel: Pork, Beef, Chicken Meat, Lamb, IgG)*</v>
          </cell>
          <cell r="C1355">
            <v>0</v>
          </cell>
          <cell r="D1355" t="str">
            <v>Сыворотка крови</v>
          </cell>
          <cell r="E1355" t="str">
            <v>Кол</v>
          </cell>
          <cell r="F1355" t="str">
            <v>до 5</v>
          </cell>
          <cell r="G1355">
            <v>1100</v>
          </cell>
          <cell r="H1355">
            <v>364</v>
          </cell>
          <cell r="K1355">
            <v>1000</v>
          </cell>
        </row>
        <row r="1356">
          <cell r="A1356" t="str">
            <v>231ALL</v>
          </cell>
          <cell r="B1356" t="str">
            <v>Определение специфических иммуноглобулинов класса G (IgG) к пищевым аллергенам (Basic Food Profile, IgG)</v>
          </cell>
          <cell r="C1356">
            <v>0</v>
          </cell>
          <cell r="D1356" t="str">
            <v>Сыворотка крови</v>
          </cell>
          <cell r="E1356" t="str">
            <v>Кол</v>
          </cell>
          <cell r="F1356" t="str">
            <v>до 5</v>
          </cell>
          <cell r="G1356">
            <v>16635</v>
          </cell>
          <cell r="H1356">
            <v>6143.07</v>
          </cell>
          <cell r="K1356">
            <v>13000</v>
          </cell>
        </row>
        <row r="1357">
          <cell r="A1357">
            <v>6672</v>
          </cell>
          <cell r="B1357" t="str">
            <v>Ананас, IgG (Pineapple, IgG, F210)</v>
          </cell>
          <cell r="C1357">
            <v>0</v>
          </cell>
          <cell r="D1357" t="str">
            <v>Сыворотка крови</v>
          </cell>
          <cell r="E1357" t="str">
            <v>Кол</v>
          </cell>
          <cell r="F1357" t="str">
            <v>до 5</v>
          </cell>
          <cell r="G1357">
            <v>610</v>
          </cell>
          <cell r="H1357">
            <v>315.06</v>
          </cell>
          <cell r="K1357">
            <v>550</v>
          </cell>
        </row>
        <row r="1358">
          <cell r="A1358">
            <v>6667</v>
          </cell>
          <cell r="B1358" t="str">
            <v>Апельсин, IgG (Orange, IgG, F33)</v>
          </cell>
          <cell r="C1358">
            <v>0</v>
          </cell>
          <cell r="D1358" t="str">
            <v>Сыворотка крови</v>
          </cell>
          <cell r="E1358" t="str">
            <v>Кол</v>
          </cell>
          <cell r="F1358" t="str">
            <v>до 5</v>
          </cell>
          <cell r="G1358">
            <v>610</v>
          </cell>
          <cell r="H1358">
            <v>201.06</v>
          </cell>
          <cell r="K1358">
            <v>550</v>
          </cell>
        </row>
        <row r="1359">
          <cell r="A1359">
            <v>6645</v>
          </cell>
          <cell r="B1359" t="str">
            <v>Арахис, IgG (Peanut, IgG, F13)</v>
          </cell>
          <cell r="C1359">
            <v>0</v>
          </cell>
          <cell r="D1359" t="str">
            <v>Сыворотка крови</v>
          </cell>
          <cell r="E1359" t="str">
            <v>Кол</v>
          </cell>
          <cell r="F1359" t="str">
            <v>до 5</v>
          </cell>
          <cell r="G1359">
            <v>610</v>
          </cell>
          <cell r="H1359">
            <v>183.06</v>
          </cell>
          <cell r="K1359">
            <v>550</v>
          </cell>
        </row>
        <row r="1360">
          <cell r="A1360">
            <v>6671</v>
          </cell>
          <cell r="B1360" t="str">
            <v>Банан, IgG (Banana, IgG, F92)</v>
          </cell>
          <cell r="C1360">
            <v>0</v>
          </cell>
          <cell r="D1360" t="str">
            <v>Сыворотка крови</v>
          </cell>
          <cell r="E1360" t="str">
            <v>Кол</v>
          </cell>
          <cell r="F1360" t="str">
            <v>до 5</v>
          </cell>
          <cell r="G1360">
            <v>610</v>
          </cell>
          <cell r="H1360">
            <v>224.06</v>
          </cell>
          <cell r="K1360">
            <v>550</v>
          </cell>
        </row>
        <row r="1361">
          <cell r="A1361">
            <v>6668</v>
          </cell>
          <cell r="B1361" t="str">
            <v>Баранина, IgG (Lamb, IgG, F88)</v>
          </cell>
          <cell r="C1361">
            <v>0</v>
          </cell>
          <cell r="D1361" t="str">
            <v>Сыворотка крови</v>
          </cell>
          <cell r="E1361" t="str">
            <v>Кол</v>
          </cell>
          <cell r="F1361" t="str">
            <v>до 5</v>
          </cell>
          <cell r="G1361">
            <v>610</v>
          </cell>
          <cell r="H1361">
            <v>252.06</v>
          </cell>
          <cell r="K1361">
            <v>550</v>
          </cell>
        </row>
        <row r="1362">
          <cell r="A1362">
            <v>6601</v>
          </cell>
          <cell r="B1362" t="str">
            <v>Бета-лактоглобулин, IgG (Beta Lactoglobulin, IgG, F77)</v>
          </cell>
          <cell r="C1362">
            <v>0</v>
          </cell>
          <cell r="D1362" t="str">
            <v>Сыворотка крови</v>
          </cell>
          <cell r="E1362" t="str">
            <v>Кол</v>
          </cell>
          <cell r="F1362" t="str">
            <v>до 5</v>
          </cell>
          <cell r="G1362">
            <v>610</v>
          </cell>
          <cell r="H1362">
            <v>195.06</v>
          </cell>
          <cell r="K1362">
            <v>550</v>
          </cell>
        </row>
        <row r="1363">
          <cell r="A1363">
            <v>6654</v>
          </cell>
          <cell r="B1363" t="str">
            <v>Говядина (F27), аллерген-специфические IgG  (Beef, IgG, F27)</v>
          </cell>
          <cell r="C1363">
            <v>0</v>
          </cell>
          <cell r="D1363" t="str">
            <v>Сыворотка крови</v>
          </cell>
          <cell r="E1363" t="str">
            <v>Кол</v>
          </cell>
          <cell r="F1363" t="str">
            <v>до 5</v>
          </cell>
          <cell r="G1363">
            <v>610</v>
          </cell>
          <cell r="H1363">
            <v>226.06</v>
          </cell>
          <cell r="K1363">
            <v>550</v>
          </cell>
        </row>
        <row r="1364">
          <cell r="A1364">
            <v>6666</v>
          </cell>
          <cell r="B1364" t="str">
            <v>Грейпфрут (F209), аллерген-специфические IgG (Grapefruit, IgG, F209)</v>
          </cell>
          <cell r="C1364">
            <v>0</v>
          </cell>
          <cell r="D1364" t="str">
            <v>Сыворотка крови</v>
          </cell>
          <cell r="E1364" t="str">
            <v>Кол</v>
          </cell>
          <cell r="F1364" t="str">
            <v>до 5</v>
          </cell>
          <cell r="G1364">
            <v>610</v>
          </cell>
          <cell r="H1364">
            <v>203.06</v>
          </cell>
          <cell r="K1364">
            <v>550</v>
          </cell>
        </row>
        <row r="1365">
          <cell r="A1365">
            <v>6644</v>
          </cell>
          <cell r="B1365" t="str">
            <v>Гречневая мука (F11), аллерген-специфические IgG (Buckwheat, IgG, F11)</v>
          </cell>
          <cell r="C1365">
            <v>0</v>
          </cell>
          <cell r="D1365" t="str">
            <v>Сыворотка крови</v>
          </cell>
          <cell r="E1365" t="str">
            <v>Кол</v>
          </cell>
          <cell r="F1365" t="str">
            <v>до 5</v>
          </cell>
          <cell r="G1365">
            <v>610</v>
          </cell>
          <cell r="H1365">
            <v>273</v>
          </cell>
          <cell r="K1365">
            <v>550</v>
          </cell>
        </row>
        <row r="1366">
          <cell r="A1366">
            <v>6602</v>
          </cell>
          <cell r="B1366" t="str">
            <v>Казеин (F78), аллерген-специфические IgG (Casein, IgG, F78))</v>
          </cell>
          <cell r="C1366">
            <v>0</v>
          </cell>
          <cell r="D1366" t="str">
            <v>Сыворотка крови</v>
          </cell>
          <cell r="E1366" t="str">
            <v>Кол</v>
          </cell>
          <cell r="F1366" t="str">
            <v>до 5</v>
          </cell>
          <cell r="G1366">
            <v>610</v>
          </cell>
          <cell r="H1366">
            <v>171.06</v>
          </cell>
          <cell r="K1366">
            <v>550</v>
          </cell>
        </row>
        <row r="1367">
          <cell r="A1367">
            <v>6649</v>
          </cell>
          <cell r="B1367" t="str">
            <v>Капуста кочанная (F216), аллерген-специфические IgG (Cabbage, IgG, F216)</v>
          </cell>
          <cell r="C1367">
            <v>0</v>
          </cell>
          <cell r="D1367" t="str">
            <v>Сыворотка крови</v>
          </cell>
          <cell r="E1367" t="str">
            <v>Кол</v>
          </cell>
          <cell r="F1367" t="str">
            <v>до 5</v>
          </cell>
          <cell r="G1367">
            <v>610</v>
          </cell>
          <cell r="H1367">
            <v>276</v>
          </cell>
          <cell r="K1367">
            <v>550</v>
          </cell>
        </row>
        <row r="1368">
          <cell r="A1368">
            <v>6657</v>
          </cell>
          <cell r="B1368" t="str">
            <v>Картофель (F35), аллерген-специфические IgG (Potato, IgG, F35)</v>
          </cell>
          <cell r="C1368">
            <v>0</v>
          </cell>
          <cell r="D1368" t="str">
            <v>Сыворотка крови</v>
          </cell>
          <cell r="E1368" t="str">
            <v>Кол</v>
          </cell>
          <cell r="F1368" t="str">
            <v>до 5</v>
          </cell>
          <cell r="G1368">
            <v>610</v>
          </cell>
          <cell r="H1368" t="e">
            <v>#N/A</v>
          </cell>
          <cell r="K1368">
            <v>550</v>
          </cell>
        </row>
        <row r="1369">
          <cell r="A1369">
            <v>6608</v>
          </cell>
          <cell r="B1369" t="str">
            <v>Киви (F84), аллерген-специфические IgG (Kiwi Fruit, IgG, F84)</v>
          </cell>
          <cell r="C1369">
            <v>0</v>
          </cell>
          <cell r="D1369" t="str">
            <v>Сыворотка крови</v>
          </cell>
          <cell r="E1369" t="str">
            <v>Кол</v>
          </cell>
          <cell r="F1369" t="str">
            <v>до 5</v>
          </cell>
          <cell r="G1369">
            <v>610</v>
          </cell>
          <cell r="H1369">
            <v>253.06</v>
          </cell>
          <cell r="K1369">
            <v>550</v>
          </cell>
        </row>
        <row r="1370">
          <cell r="A1370">
            <v>6659</v>
          </cell>
          <cell r="B1370" t="str">
            <v>Клубника (F44), аллерген-специфические IgG (Strawberry, IgG, F44)</v>
          </cell>
          <cell r="C1370">
            <v>0</v>
          </cell>
          <cell r="D1370" t="str">
            <v>Сыворотка крови</v>
          </cell>
          <cell r="E1370" t="str">
            <v>Кол</v>
          </cell>
          <cell r="F1370" t="str">
            <v>до 5</v>
          </cell>
          <cell r="G1370">
            <v>610</v>
          </cell>
          <cell r="H1370" t="e">
            <v>#N/A</v>
          </cell>
          <cell r="K1370">
            <v>550</v>
          </cell>
        </row>
        <row r="1371">
          <cell r="A1371">
            <v>6648</v>
          </cell>
          <cell r="B1371" t="str">
            <v>Коровье молоко (F2), аллерген-специфические IgG (Milk, IgG, F2)</v>
          </cell>
          <cell r="C1371">
            <v>0</v>
          </cell>
          <cell r="D1371" t="str">
            <v>Сыворотка крови</v>
          </cell>
          <cell r="E1371" t="str">
            <v>Кол</v>
          </cell>
          <cell r="F1371" t="str">
            <v>до 5</v>
          </cell>
          <cell r="G1371">
            <v>610</v>
          </cell>
          <cell r="H1371">
            <v>179.06</v>
          </cell>
          <cell r="K1371">
            <v>550</v>
          </cell>
        </row>
        <row r="1372">
          <cell r="A1372">
            <v>6652</v>
          </cell>
          <cell r="B1372" t="str">
            <v>Креветки (F24), аллерген-специфические IgG (Shrimp, IgG, F24)</v>
          </cell>
          <cell r="C1372">
            <v>0</v>
          </cell>
          <cell r="D1372" t="str">
            <v>Сыворотка крови</v>
          </cell>
          <cell r="E1372" t="str">
            <v>Кол</v>
          </cell>
          <cell r="F1372" t="str">
            <v>до 5</v>
          </cell>
          <cell r="G1372">
            <v>610</v>
          </cell>
          <cell r="H1372">
            <v>207.06</v>
          </cell>
          <cell r="K1372">
            <v>550</v>
          </cell>
        </row>
        <row r="1373">
          <cell r="A1373">
            <v>6603</v>
          </cell>
          <cell r="B1373" t="str">
            <v>Куриное мясо (F83), аллерген-специфические IgG (Chicken Meat, IgG, F83)</v>
          </cell>
          <cell r="C1373">
            <v>0</v>
          </cell>
          <cell r="D1373" t="str">
            <v>Сыворотка крови</v>
          </cell>
          <cell r="E1373" t="str">
            <v>Кол</v>
          </cell>
          <cell r="F1373" t="str">
            <v>до 5</v>
          </cell>
          <cell r="G1373">
            <v>610</v>
          </cell>
          <cell r="H1373">
            <v>225.06</v>
          </cell>
          <cell r="K1373">
            <v>550</v>
          </cell>
        </row>
        <row r="1374">
          <cell r="A1374">
            <v>6609</v>
          </cell>
          <cell r="B1374" t="str">
            <v>Лимон (F208), аллерген-специфические IgG (Lemon, IgG, F208)</v>
          </cell>
          <cell r="C1374">
            <v>0</v>
          </cell>
          <cell r="D1374" t="str">
            <v>Сыворотка крови</v>
          </cell>
          <cell r="E1374" t="str">
            <v>Кол</v>
          </cell>
          <cell r="F1374" t="str">
            <v>до 5</v>
          </cell>
          <cell r="G1374">
            <v>610</v>
          </cell>
          <cell r="H1374">
            <v>259.06</v>
          </cell>
          <cell r="K1374">
            <v>550</v>
          </cell>
        </row>
        <row r="1375">
          <cell r="A1375">
            <v>6670</v>
          </cell>
          <cell r="B1375" t="str">
            <v>Манго (F91), аллерген-специфические IgG (Mango, IgG, F91)</v>
          </cell>
          <cell r="C1375">
            <v>0</v>
          </cell>
          <cell r="D1375" t="str">
            <v>Сыворотка крови</v>
          </cell>
          <cell r="E1375" t="str">
            <v>Кол</v>
          </cell>
          <cell r="F1375" t="str">
            <v>до 5</v>
          </cell>
          <cell r="G1375">
            <v>610</v>
          </cell>
          <cell r="H1375">
            <v>273.06</v>
          </cell>
          <cell r="K1375">
            <v>550</v>
          </cell>
        </row>
        <row r="1376">
          <cell r="A1376">
            <v>6656</v>
          </cell>
          <cell r="B1376" t="str">
            <v>Морковь (F31), аллерген-специфические IgG (Carrot, IgG, F31)</v>
          </cell>
          <cell r="C1376">
            <v>0</v>
          </cell>
          <cell r="D1376" t="str">
            <v>Сыворотка крови</v>
          </cell>
          <cell r="E1376" t="str">
            <v>Кол</v>
          </cell>
          <cell r="F1376" t="str">
            <v>до 5</v>
          </cell>
          <cell r="G1376">
            <v>610</v>
          </cell>
          <cell r="H1376" t="e">
            <v>#N/A</v>
          </cell>
          <cell r="K1376">
            <v>550</v>
          </cell>
        </row>
        <row r="1377">
          <cell r="A1377">
            <v>6661</v>
          </cell>
          <cell r="B1377" t="str">
            <v>Овсяная мука (F7), аллерген-специфические IgG (Oat, IgG, F7)</v>
          </cell>
          <cell r="C1377">
            <v>0</v>
          </cell>
          <cell r="D1377" t="str">
            <v>Сыворотка крови</v>
          </cell>
          <cell r="E1377" t="str">
            <v>Кол</v>
          </cell>
          <cell r="F1377" t="str">
            <v>до 5</v>
          </cell>
          <cell r="G1377">
            <v>610</v>
          </cell>
          <cell r="H1377">
            <v>289</v>
          </cell>
          <cell r="K1377">
            <v>550</v>
          </cell>
        </row>
        <row r="1378">
          <cell r="A1378">
            <v>6664</v>
          </cell>
          <cell r="B1378" t="str">
            <v>Пекарские дрожжи (F45), аллерген-специфические IgG (Baker’s Yeast, IgG, F45)</v>
          </cell>
          <cell r="C1378">
            <v>0</v>
          </cell>
          <cell r="D1378" t="str">
            <v>Сыворотка крови</v>
          </cell>
          <cell r="E1378" t="str">
            <v>Кол</v>
          </cell>
          <cell r="F1378" t="str">
            <v>до 5</v>
          </cell>
          <cell r="G1378">
            <v>610</v>
          </cell>
          <cell r="H1378">
            <v>199.06</v>
          </cell>
          <cell r="K1378">
            <v>550</v>
          </cell>
        </row>
        <row r="1379">
          <cell r="A1379">
            <v>6669</v>
          </cell>
          <cell r="B1379" t="str">
            <v>Персик (F95), аллерген-специфические IgG (Peach, IgG, F95)</v>
          </cell>
          <cell r="C1379">
            <v>0</v>
          </cell>
          <cell r="D1379" t="str">
            <v>Сыворотка крови</v>
          </cell>
          <cell r="E1379" t="str">
            <v>Кол</v>
          </cell>
          <cell r="F1379" t="str">
            <v>до 5</v>
          </cell>
          <cell r="G1379">
            <v>610</v>
          </cell>
          <cell r="H1379">
            <v>201.06</v>
          </cell>
          <cell r="K1379">
            <v>550</v>
          </cell>
        </row>
        <row r="1380">
          <cell r="A1380">
            <v>6610</v>
          </cell>
          <cell r="B1380" t="str">
            <v>Пивные дрожжи (F403), аллерген-специфические IgG (Brewer’s Yeast, IgG, F403)</v>
          </cell>
          <cell r="C1380">
            <v>0</v>
          </cell>
          <cell r="D1380" t="str">
            <v>Сыворотка крови</v>
          </cell>
          <cell r="E1380" t="str">
            <v>Кол</v>
          </cell>
          <cell r="F1380" t="str">
            <v>до 5</v>
          </cell>
          <cell r="G1380">
            <v>610</v>
          </cell>
          <cell r="H1380">
            <v>289.06</v>
          </cell>
          <cell r="K1380">
            <v>550</v>
          </cell>
        </row>
        <row r="1381">
          <cell r="A1381">
            <v>6660</v>
          </cell>
          <cell r="B1381" t="str">
            <v>Просо (F55), аллерген-специфические IgG (Common Millet, IgG, F55)</v>
          </cell>
          <cell r="C1381">
            <v>0</v>
          </cell>
          <cell r="D1381" t="str">
            <v>Сыворотка крови</v>
          </cell>
          <cell r="E1381" t="str">
            <v>Кол</v>
          </cell>
          <cell r="F1381" t="str">
            <v>до 5</v>
          </cell>
          <cell r="G1381">
            <v>610</v>
          </cell>
          <cell r="H1381">
            <v>214.06</v>
          </cell>
          <cell r="K1381">
            <v>550</v>
          </cell>
        </row>
        <row r="1382">
          <cell r="A1382">
            <v>6658</v>
          </cell>
          <cell r="B1382" t="str">
            <v>Пшеничная мука (F4), аллерген-специфические IgG (Wheat, IgG, F4)</v>
          </cell>
          <cell r="C1382">
            <v>0</v>
          </cell>
          <cell r="D1382" t="str">
            <v>Сыворотка крови</v>
          </cell>
          <cell r="E1382" t="str">
            <v>Кол</v>
          </cell>
          <cell r="F1382" t="str">
            <v>до 5</v>
          </cell>
          <cell r="G1382">
            <v>610</v>
          </cell>
          <cell r="H1382" t="e">
            <v>#N/A</v>
          </cell>
          <cell r="K1382">
            <v>550</v>
          </cell>
        </row>
        <row r="1383">
          <cell r="A1383">
            <v>6605</v>
          </cell>
          <cell r="B1383" t="str">
            <v>Рис (F9), аллерген-специфические IgG (Rice, IgG, F9)</v>
          </cell>
          <cell r="C1383">
            <v>0</v>
          </cell>
          <cell r="D1383" t="str">
            <v>Сыворотка крови</v>
          </cell>
          <cell r="E1383" t="str">
            <v>Кол</v>
          </cell>
          <cell r="F1383" t="str">
            <v>до 5</v>
          </cell>
          <cell r="G1383">
            <v>610</v>
          </cell>
          <cell r="H1383">
            <v>239</v>
          </cell>
          <cell r="K1383">
            <v>550</v>
          </cell>
        </row>
        <row r="1384">
          <cell r="A1384">
            <v>6653</v>
          </cell>
          <cell r="B1384" t="str">
            <v>Свинина (F26), аллерген-специфические IgG (Pork, IgG, F26)</v>
          </cell>
          <cell r="C1384">
            <v>0</v>
          </cell>
          <cell r="D1384" t="str">
            <v>Сыворотка крови</v>
          </cell>
          <cell r="E1384" t="str">
            <v>Кол</v>
          </cell>
          <cell r="F1384" t="str">
            <v>до 5</v>
          </cell>
          <cell r="G1384">
            <v>610</v>
          </cell>
          <cell r="H1384">
            <v>232.06</v>
          </cell>
          <cell r="K1384">
            <v>550</v>
          </cell>
        </row>
        <row r="1385">
          <cell r="A1385">
            <v>6646</v>
          </cell>
          <cell r="B1385" t="str">
            <v>Соевые бобы (F14), аллерген-специфические IgG (Soybean, IgG, F14)</v>
          </cell>
          <cell r="C1385">
            <v>0</v>
          </cell>
          <cell r="D1385" t="str">
            <v>Сыворотка крови</v>
          </cell>
          <cell r="E1385" t="str">
            <v>Кол</v>
          </cell>
          <cell r="F1385" t="str">
            <v>до 5</v>
          </cell>
          <cell r="G1385">
            <v>610</v>
          </cell>
          <cell r="H1385">
            <v>184.06</v>
          </cell>
          <cell r="K1385">
            <v>550</v>
          </cell>
        </row>
        <row r="1386">
          <cell r="A1386">
            <v>6607</v>
          </cell>
          <cell r="B1386" t="str">
            <v>Томаты (F25), аллерген-специфические IgG (Tomato, IgG, F25)</v>
          </cell>
          <cell r="C1386">
            <v>0</v>
          </cell>
          <cell r="D1386" t="str">
            <v>Сыворотка крови</v>
          </cell>
          <cell r="E1386" t="str">
            <v>Кол</v>
          </cell>
          <cell r="F1386" t="str">
            <v>до 5</v>
          </cell>
          <cell r="G1386">
            <v>610</v>
          </cell>
          <cell r="H1386">
            <v>195.06</v>
          </cell>
          <cell r="K1386">
            <v>550</v>
          </cell>
        </row>
        <row r="1387">
          <cell r="A1387">
            <v>6655</v>
          </cell>
          <cell r="B1387" t="str">
            <v>Треска (F3), аллерген-специфические IgG (Codfish, IgG, F3)</v>
          </cell>
          <cell r="C1387">
            <v>0</v>
          </cell>
          <cell r="D1387" t="str">
            <v>Сыворотка крови</v>
          </cell>
          <cell r="E1387" t="str">
            <v>Кол</v>
          </cell>
          <cell r="F1387" t="str">
            <v>до 5</v>
          </cell>
          <cell r="G1387">
            <v>610</v>
          </cell>
          <cell r="H1387" t="e">
            <v>#N/A</v>
          </cell>
          <cell r="K1387">
            <v>550</v>
          </cell>
        </row>
        <row r="1388">
          <cell r="A1388">
            <v>6650</v>
          </cell>
          <cell r="B1388" t="str">
            <v>Тыква (F225), аллерген-специфические IgG (Pumpkin, IgG, F225)</v>
          </cell>
          <cell r="C1388">
            <v>0</v>
          </cell>
          <cell r="D1388" t="str">
            <v>Сыворотка крови</v>
          </cell>
          <cell r="E1388" t="str">
            <v>Кол</v>
          </cell>
          <cell r="F1388" t="str">
            <v>до 5</v>
          </cell>
          <cell r="G1388">
            <v>610</v>
          </cell>
          <cell r="H1388">
            <v>256</v>
          </cell>
          <cell r="K1388">
            <v>550</v>
          </cell>
        </row>
        <row r="1389">
          <cell r="A1389">
            <v>6647</v>
          </cell>
          <cell r="B1389" t="str">
            <v>Фундук (F17), аллерген-специфические IgG (Hazelnut, IgG, F17)</v>
          </cell>
          <cell r="C1389">
            <v>0</v>
          </cell>
          <cell r="D1389" t="str">
            <v>Сыворотка крови</v>
          </cell>
          <cell r="E1389" t="str">
            <v>Кол</v>
          </cell>
          <cell r="F1389" t="str">
            <v>до 5</v>
          </cell>
          <cell r="G1389">
            <v>610</v>
          </cell>
          <cell r="H1389">
            <v>183.06</v>
          </cell>
          <cell r="K1389">
            <v>550</v>
          </cell>
        </row>
        <row r="1390">
          <cell r="A1390">
            <v>6665</v>
          </cell>
          <cell r="B1390" t="str">
            <v>Шоколад (F105), аллерген-специфические IgG (Chocolate, IgG, F105)</v>
          </cell>
          <cell r="C1390">
            <v>0</v>
          </cell>
          <cell r="D1390" t="str">
            <v>Сыворотка крови</v>
          </cell>
          <cell r="E1390" t="str">
            <v>Кол</v>
          </cell>
          <cell r="F1390" t="str">
            <v>до 5</v>
          </cell>
          <cell r="G1390">
            <v>610</v>
          </cell>
          <cell r="H1390">
            <v>241.06</v>
          </cell>
          <cell r="K1390">
            <v>550</v>
          </cell>
        </row>
        <row r="1391">
          <cell r="A1391">
            <v>6606</v>
          </cell>
          <cell r="B1391" t="str">
            <v>Яблоко (F49), аллерген-специфические IgG (Apple, IgG, F49)</v>
          </cell>
          <cell r="C1391">
            <v>0</v>
          </cell>
          <cell r="D1391" t="str">
            <v>Сыворотка крови</v>
          </cell>
          <cell r="E1391" t="str">
            <v>Кол</v>
          </cell>
          <cell r="F1391" t="str">
            <v>до 5</v>
          </cell>
          <cell r="G1391">
            <v>610</v>
          </cell>
          <cell r="H1391">
            <v>197.06</v>
          </cell>
          <cell r="K1391">
            <v>550</v>
          </cell>
        </row>
        <row r="1392">
          <cell r="A1392">
            <v>6643</v>
          </cell>
          <cell r="B1392" t="str">
            <v>Яичный белок (F1), аллерген-специфические IgG (Egg White, IgG, F1)</v>
          </cell>
          <cell r="C1392">
            <v>0</v>
          </cell>
          <cell r="D1392" t="str">
            <v>Сыворотка крови</v>
          </cell>
          <cell r="E1392" t="str">
            <v>Кол</v>
          </cell>
          <cell r="F1392" t="str">
            <v>до 5</v>
          </cell>
          <cell r="G1392">
            <v>610</v>
          </cell>
          <cell r="H1392">
            <v>179.06</v>
          </cell>
          <cell r="K1392">
            <v>550</v>
          </cell>
        </row>
        <row r="1393">
          <cell r="A1393">
            <v>6662</v>
          </cell>
          <cell r="B1393" t="str">
            <v>Яичный желток (F75), аллерген-специфические IgG (Egg Yolk, IgG, F75)</v>
          </cell>
          <cell r="C1393">
            <v>0</v>
          </cell>
          <cell r="D1393" t="str">
            <v>Сыворотка крови</v>
          </cell>
          <cell r="E1393" t="str">
            <v>Кол</v>
          </cell>
          <cell r="F1393" t="str">
            <v>до 5</v>
          </cell>
          <cell r="G1393">
            <v>610</v>
          </cell>
          <cell r="H1393">
            <v>190.06</v>
          </cell>
          <cell r="K1393">
            <v>550</v>
          </cell>
        </row>
        <row r="1394">
          <cell r="A1394" t="str">
            <v>15.10. Определение специфических IgG: бытовые аллергены (Determination of Specific IgG: Household Allergens)</v>
          </cell>
          <cell r="B1394">
            <v>0</v>
          </cell>
          <cell r="C1394">
            <v>0</v>
          </cell>
          <cell r="D1394">
            <v>0</v>
          </cell>
          <cell r="E1394">
            <v>0</v>
          </cell>
          <cell r="F1394">
            <v>0</v>
          </cell>
          <cell r="G1394">
            <v>0</v>
          </cell>
          <cell r="K1394">
            <v>0</v>
          </cell>
        </row>
        <row r="1395">
          <cell r="A1395">
            <v>0</v>
          </cell>
          <cell r="B1395">
            <v>0</v>
          </cell>
          <cell r="C1395">
            <v>0</v>
          </cell>
          <cell r="D1395">
            <v>0</v>
          </cell>
          <cell r="E1395">
            <v>0</v>
          </cell>
          <cell r="F1395">
            <v>0</v>
          </cell>
          <cell r="G1395">
            <v>0</v>
          </cell>
          <cell r="K1395">
            <v>0</v>
          </cell>
        </row>
        <row r="1396">
          <cell r="A1396">
            <v>6619</v>
          </cell>
          <cell r="B1396" t="str">
            <v>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v>
          </cell>
          <cell r="C1396">
            <v>0</v>
          </cell>
          <cell r="D1396" t="str">
            <v>Сыворотка крови</v>
          </cell>
          <cell r="E1396" t="str">
            <v>Кол</v>
          </cell>
          <cell r="F1396" t="str">
            <v>до 5</v>
          </cell>
          <cell r="G1396">
            <v>1100</v>
          </cell>
          <cell r="H1396">
            <v>349</v>
          </cell>
          <cell r="K1396">
            <v>990</v>
          </cell>
        </row>
        <row r="1397">
          <cell r="A1397">
            <v>6614</v>
          </cell>
          <cell r="B1397" t="str">
            <v>Плесень Penicillium notatum (М1), аллерген-специфические IgG (Penicillium notatum, IgG, M1)</v>
          </cell>
          <cell r="C1397">
            <v>0</v>
          </cell>
          <cell r="D1397" t="str">
            <v>Сыворотка крови</v>
          </cell>
          <cell r="E1397" t="str">
            <v>Кол</v>
          </cell>
          <cell r="F1397" t="str">
            <v>до 5</v>
          </cell>
          <cell r="G1397">
            <v>610</v>
          </cell>
          <cell r="H1397">
            <v>172.06</v>
          </cell>
          <cell r="K1397">
            <v>550</v>
          </cell>
        </row>
        <row r="1398">
          <cell r="A1398">
            <v>6615</v>
          </cell>
          <cell r="B1398" t="str">
            <v>Плесень Cladosporium herbarum (М2), аллерген-специфические IgG (Cladosporium herbarum, IgG, M2)</v>
          </cell>
          <cell r="C1398">
            <v>0</v>
          </cell>
          <cell r="D1398" t="str">
            <v>Сыворотка крови</v>
          </cell>
          <cell r="E1398" t="str">
            <v>Кол</v>
          </cell>
          <cell r="F1398" t="str">
            <v>до 5</v>
          </cell>
          <cell r="G1398">
            <v>610</v>
          </cell>
          <cell r="H1398">
            <v>196.06</v>
          </cell>
          <cell r="K1398">
            <v>550</v>
          </cell>
        </row>
        <row r="1399">
          <cell r="A1399">
            <v>6616</v>
          </cell>
          <cell r="B1399" t="str">
            <v>Плесень Aspergillus fumigatus (М3), аллерген-специфические IgG (Aspergillus fumigatus, IgG, M3)</v>
          </cell>
          <cell r="C1399">
            <v>0</v>
          </cell>
          <cell r="D1399" t="str">
            <v>Сыворотка крови</v>
          </cell>
          <cell r="E1399" t="str">
            <v>Кол</v>
          </cell>
          <cell r="F1399" t="str">
            <v>до 5</v>
          </cell>
          <cell r="G1399">
            <v>610</v>
          </cell>
          <cell r="H1399">
            <v>197.06</v>
          </cell>
          <cell r="K1399">
            <v>550</v>
          </cell>
        </row>
        <row r="1400">
          <cell r="A1400">
            <v>6618</v>
          </cell>
          <cell r="B1400" t="str">
            <v>Плесень Alternaria tenuis (М6), аллерген-специфические IgG (Alternaria tenuis, IgG, M6)</v>
          </cell>
          <cell r="C1400">
            <v>0</v>
          </cell>
          <cell r="D1400" t="str">
            <v>Сыворотка крови</v>
          </cell>
          <cell r="E1400" t="str">
            <v>Кол</v>
          </cell>
          <cell r="F1400" t="str">
            <v>до 5</v>
          </cell>
          <cell r="G1400">
            <v>610</v>
          </cell>
          <cell r="H1400">
            <v>180.06</v>
          </cell>
          <cell r="K1400">
            <v>550</v>
          </cell>
        </row>
        <row r="1401">
          <cell r="A1401">
            <v>6632</v>
          </cell>
          <cell r="B1401" t="str">
            <v>Клещ Dermatophagoides pteronyssinus (D1), аллерген-специфические IgG (Dermatophagoides pteronyssinus, IgG, D1)</v>
          </cell>
          <cell r="C1401">
            <v>0</v>
          </cell>
          <cell r="D1401" t="str">
            <v>Сыворотка крови</v>
          </cell>
          <cell r="E1401" t="str">
            <v>Кол</v>
          </cell>
          <cell r="F1401" t="str">
            <v>до 5</v>
          </cell>
          <cell r="G1401">
            <v>610</v>
          </cell>
          <cell r="H1401">
            <v>186.06</v>
          </cell>
          <cell r="K1401">
            <v>550</v>
          </cell>
        </row>
        <row r="1402">
          <cell r="A1402">
            <v>6633</v>
          </cell>
          <cell r="B1402" t="str">
            <v>Клещ Dermatophagoides farinae (D2), аллерген-специфические IgG (Dermatophagoides farinae, IgG, D2)</v>
          </cell>
          <cell r="C1402">
            <v>0</v>
          </cell>
          <cell r="D1402" t="str">
            <v>Сыворотка крови</v>
          </cell>
          <cell r="E1402" t="str">
            <v>Кол</v>
          </cell>
          <cell r="F1402" t="str">
            <v>до 5</v>
          </cell>
          <cell r="G1402">
            <v>610</v>
          </cell>
          <cell r="H1402">
            <v>186.06</v>
          </cell>
          <cell r="K1402">
            <v>550</v>
          </cell>
        </row>
        <row r="1403">
          <cell r="A1403">
            <v>6634</v>
          </cell>
          <cell r="B1403" t="str">
            <v>Клещ Dermatophagoides microceras (D3), аллерген-специфические IgG (Dermatophagoides microceras, IgG, D3)</v>
          </cell>
          <cell r="C1403">
            <v>0</v>
          </cell>
          <cell r="D1403" t="str">
            <v>Сыворотка крови</v>
          </cell>
          <cell r="E1403" t="str">
            <v>Кол</v>
          </cell>
          <cell r="F1403" t="str">
            <v>до 5</v>
          </cell>
          <cell r="G1403">
            <v>610</v>
          </cell>
          <cell r="H1403">
            <v>266.06</v>
          </cell>
          <cell r="K1403">
            <v>550</v>
          </cell>
        </row>
        <row r="1404">
          <cell r="A1404">
            <v>6635</v>
          </cell>
          <cell r="B1404" t="str">
            <v>Домашняя пыль/Greer (Н1), аллерген-специфические IgG (House Dust – Greer, IgG, H1)</v>
          </cell>
          <cell r="C1404">
            <v>0</v>
          </cell>
          <cell r="D1404" t="str">
            <v>Сыворотка крови</v>
          </cell>
          <cell r="E1404" t="str">
            <v>Кол</v>
          </cell>
          <cell r="F1404" t="str">
            <v>до 5</v>
          </cell>
          <cell r="G1404">
            <v>610</v>
          </cell>
          <cell r="H1404">
            <v>196.06</v>
          </cell>
          <cell r="K1404">
            <v>550</v>
          </cell>
        </row>
        <row r="1405">
          <cell r="A1405" t="str">
            <v>15.11. Определение специфических IgG: аллергены животных (Determination of Specific IgG: allergens of Animal Origin)</v>
          </cell>
          <cell r="B1405">
            <v>0</v>
          </cell>
          <cell r="C1405">
            <v>0</v>
          </cell>
          <cell r="D1405">
            <v>0</v>
          </cell>
          <cell r="E1405">
            <v>0</v>
          </cell>
          <cell r="F1405">
            <v>0</v>
          </cell>
          <cell r="G1405">
            <v>0</v>
          </cell>
          <cell r="K1405">
            <v>0</v>
          </cell>
        </row>
        <row r="1406">
          <cell r="A1406">
            <v>0</v>
          </cell>
          <cell r="B1406">
            <v>0</v>
          </cell>
          <cell r="C1406">
            <v>0</v>
          </cell>
          <cell r="D1406">
            <v>0</v>
          </cell>
          <cell r="E1406">
            <v>0</v>
          </cell>
          <cell r="F1406">
            <v>0</v>
          </cell>
          <cell r="G1406">
            <v>0</v>
          </cell>
          <cell r="K1406">
            <v>0</v>
          </cell>
        </row>
        <row r="1407">
          <cell r="A1407">
            <v>6638</v>
          </cell>
          <cell r="B1407" t="str">
            <v>Кошка, эпителий (Е1), аллерген-специфические IgG (Cat Dander-Epithelium, IgG, E1)</v>
          </cell>
          <cell r="C1407">
            <v>0</v>
          </cell>
          <cell r="D1407" t="str">
            <v>Сыворотка крови</v>
          </cell>
          <cell r="E1407" t="str">
            <v>Кол</v>
          </cell>
          <cell r="F1407" t="str">
            <v>до 5</v>
          </cell>
          <cell r="G1407">
            <v>610</v>
          </cell>
          <cell r="H1407">
            <v>392</v>
          </cell>
          <cell r="K1407">
            <v>550</v>
          </cell>
        </row>
        <row r="1408">
          <cell r="A1408">
            <v>6639</v>
          </cell>
          <cell r="B1408" t="str">
            <v>Собака, эпителий (Е2), аллерген-специфические IgG (Dog Epithelium, IgG, E2)</v>
          </cell>
          <cell r="C1408">
            <v>0</v>
          </cell>
          <cell r="D1408" t="str">
            <v>Сыворотка крови</v>
          </cell>
          <cell r="E1408" t="str">
            <v>Кол</v>
          </cell>
          <cell r="F1408" t="str">
            <v>до 5</v>
          </cell>
          <cell r="G1408">
            <v>610</v>
          </cell>
          <cell r="H1408">
            <v>226</v>
          </cell>
          <cell r="K1408">
            <v>550</v>
          </cell>
        </row>
        <row r="1409">
          <cell r="A1409" t="str">
            <v>15.12 Аллергологические исследования, технология АлкорБио (Allergy examination, AlkorBio technology)</v>
          </cell>
          <cell r="B1409">
            <v>0</v>
          </cell>
          <cell r="C1409">
            <v>0</v>
          </cell>
          <cell r="D1409">
            <v>0</v>
          </cell>
          <cell r="E1409">
            <v>0</v>
          </cell>
          <cell r="F1409">
            <v>0</v>
          </cell>
          <cell r="G1409">
            <v>0</v>
          </cell>
          <cell r="K1409">
            <v>0</v>
          </cell>
        </row>
        <row r="1410">
          <cell r="A1410">
            <v>0</v>
          </cell>
          <cell r="B1410">
            <v>0</v>
          </cell>
          <cell r="C1410">
            <v>0</v>
          </cell>
          <cell r="D1410">
            <v>0</v>
          </cell>
          <cell r="E1410">
            <v>0</v>
          </cell>
          <cell r="F1410">
            <v>0</v>
          </cell>
          <cell r="G1410">
            <v>0</v>
          </cell>
          <cell r="K1410">
            <v>0</v>
          </cell>
        </row>
        <row r="1411">
          <cell r="A1411" t="str">
            <v>6024АБ</v>
          </cell>
          <cell r="B1411" t="str">
            <v>Альфа-лактальбумин (nBos d4) (f76), IgE (Alpha Lactalbumin, nBos d4 (f76), IgE)</v>
          </cell>
          <cell r="C1411">
            <v>0</v>
          </cell>
          <cell r="D1411" t="str">
            <v>Сыворотка крови</v>
          </cell>
          <cell r="E1411" t="str">
            <v>Кол</v>
          </cell>
          <cell r="F1411" t="str">
            <v>до 2</v>
          </cell>
          <cell r="G1411">
            <v>695</v>
          </cell>
          <cell r="H1411">
            <v>528</v>
          </cell>
          <cell r="K1411">
            <v>600</v>
          </cell>
        </row>
        <row r="1412">
          <cell r="A1412" t="str">
            <v>6025АБ</v>
          </cell>
          <cell r="B1412" t="str">
            <v>Казеин, молоко (nBos d8) (f78), IgE (Casein, milk, nBos d8 (f78), IgE)</v>
          </cell>
          <cell r="C1412">
            <v>0</v>
          </cell>
          <cell r="D1412" t="str">
            <v>Сыворотка крови</v>
          </cell>
          <cell r="E1412" t="str">
            <v>Кол</v>
          </cell>
          <cell r="F1412" t="str">
            <v>до 2</v>
          </cell>
          <cell r="G1412">
            <v>695</v>
          </cell>
          <cell r="H1412">
            <v>528</v>
          </cell>
          <cell r="K1412">
            <v>600</v>
          </cell>
        </row>
        <row r="1413">
          <cell r="A1413" t="str">
            <v>6026АБ</v>
          </cell>
          <cell r="B1413" t="str">
            <v>Бета-лактоглобулин, (nBos d5) (f77), IgE (Beta Lactoglobulin, nBos d5 (f77), IgE)</v>
          </cell>
          <cell r="C1413">
            <v>0</v>
          </cell>
          <cell r="D1413" t="str">
            <v>Сыворотка крови</v>
          </cell>
          <cell r="E1413" t="str">
            <v>Кол</v>
          </cell>
          <cell r="F1413" t="str">
            <v>до 2</v>
          </cell>
          <cell r="G1413">
            <v>695</v>
          </cell>
          <cell r="H1413">
            <v>528</v>
          </cell>
          <cell r="K1413">
            <v>600</v>
          </cell>
        </row>
        <row r="1414">
          <cell r="A1414" t="str">
            <v>6027АБ</v>
          </cell>
          <cell r="B1414" t="str">
            <v>Береза бородавчатая, rBet v1 (t215), IgE (Birch, Betula verrucosa, rBet v1 (t215), IgE)</v>
          </cell>
          <cell r="C1414">
            <v>0</v>
          </cell>
          <cell r="D1414" t="str">
            <v>Сыворотка крови</v>
          </cell>
          <cell r="E1414" t="str">
            <v>Кол</v>
          </cell>
          <cell r="F1414" t="str">
            <v>до 2</v>
          </cell>
          <cell r="G1414">
            <v>695</v>
          </cell>
          <cell r="H1414">
            <v>528</v>
          </cell>
          <cell r="K1414">
            <v>600</v>
          </cell>
        </row>
        <row r="1415">
          <cell r="A1415" t="str">
            <v>6028АБ</v>
          </cell>
          <cell r="B1415" t="str">
            <v>Береза бородавчатая, rBet v2 (t216), IgE (Birch, Betula verrucosa, rBet v2 (t216), IgE)</v>
          </cell>
          <cell r="C1415">
            <v>0</v>
          </cell>
          <cell r="D1415" t="str">
            <v>Сыворотка крови</v>
          </cell>
          <cell r="E1415" t="str">
            <v>Кол</v>
          </cell>
          <cell r="F1415" t="str">
            <v>до 2</v>
          </cell>
          <cell r="G1415">
            <v>695</v>
          </cell>
          <cell r="H1415">
            <v>528</v>
          </cell>
          <cell r="K1415">
            <v>600</v>
          </cell>
        </row>
        <row r="1416">
          <cell r="A1416" t="str">
            <v>6029АБ</v>
          </cell>
          <cell r="B1416" t="str">
            <v>Полынь обыкновенная, nArtv3 (w233), IgE (Mugwort, Artemisia vulgaris, nArtv3 (w233), IgE)</v>
          </cell>
          <cell r="C1416">
            <v>0</v>
          </cell>
          <cell r="D1416" t="str">
            <v>Сыворотка крови</v>
          </cell>
          <cell r="E1416" t="str">
            <v>Кол</v>
          </cell>
          <cell r="F1416" t="str">
            <v>до 2</v>
          </cell>
          <cell r="G1416">
            <v>695</v>
          </cell>
          <cell r="H1416">
            <v>528</v>
          </cell>
          <cell r="K1416">
            <v>600</v>
          </cell>
        </row>
        <row r="1417">
          <cell r="A1417" t="str">
            <v>6030АБ</v>
          </cell>
          <cell r="B1417" t="str">
            <v>Смесь аллергенов плесени (mm2), IgE (Mixed mold allergen (mm2), IgE)</v>
          </cell>
          <cell r="C1417">
            <v>0</v>
          </cell>
          <cell r="D1417" t="str">
            <v>Сыворотка крови</v>
          </cell>
          <cell r="E1417" t="str">
            <v>Кол</v>
          </cell>
          <cell r="F1417" t="str">
            <v>до 2</v>
          </cell>
          <cell r="G1417">
            <v>695</v>
          </cell>
          <cell r="H1417">
            <v>528</v>
          </cell>
          <cell r="K1417">
            <v>600</v>
          </cell>
        </row>
        <row r="1418">
          <cell r="A1418" t="str">
            <v>6031АБ</v>
          </cell>
          <cell r="B1418" t="str">
            <v>Домашняя пыль (Hollister –Stier) (h2), IgE (House dust (Hollister –Stier)(h2), IgE)</v>
          </cell>
          <cell r="C1418">
            <v>0</v>
          </cell>
          <cell r="D1418" t="str">
            <v>Сыворотка крови</v>
          </cell>
          <cell r="E1418" t="str">
            <v>Кол</v>
          </cell>
          <cell r="F1418" t="str">
            <v>до 2</v>
          </cell>
          <cell r="G1418">
            <v>695</v>
          </cell>
          <cell r="H1418">
            <v>528</v>
          </cell>
          <cell r="K1418">
            <v>600</v>
          </cell>
        </row>
        <row r="1419">
          <cell r="A1419" t="str">
            <v>6032АБ</v>
          </cell>
          <cell r="B1419" t="str">
            <v>Кошка, сывороточный альбумин, rFel d2 (e220), IgE (Cat, serum albumin, rFel d2 (e220), IgE)</v>
          </cell>
          <cell r="C1419">
            <v>0</v>
          </cell>
          <cell r="D1419" t="str">
            <v>Сыворотка крови</v>
          </cell>
          <cell r="E1419" t="str">
            <v>Кол</v>
          </cell>
          <cell r="F1419" t="str">
            <v>до 2</v>
          </cell>
          <cell r="G1419">
            <v>695</v>
          </cell>
          <cell r="H1419">
            <v>528</v>
          </cell>
          <cell r="K1419">
            <v>600</v>
          </cell>
        </row>
        <row r="1420">
          <cell r="A1420" t="str">
            <v>6033АБ</v>
          </cell>
          <cell r="B1420" t="str">
            <v>Собака, сывороточный альбумин, nCan f3 (e221), IgE (Dog, serum albumin, nCan f3 (e221), IgE)</v>
          </cell>
          <cell r="C1420">
            <v>0</v>
          </cell>
          <cell r="D1420" t="str">
            <v>Сыворотка крови</v>
          </cell>
          <cell r="E1420" t="str">
            <v>Кол</v>
          </cell>
          <cell r="F1420" t="str">
            <v>до 2</v>
          </cell>
          <cell r="G1420">
            <v>695</v>
          </cell>
          <cell r="H1420">
            <v>528</v>
          </cell>
          <cell r="K1420">
            <v>600</v>
          </cell>
        </row>
        <row r="1421">
          <cell r="A1421" t="str">
            <v>6034АБ</v>
          </cell>
          <cell r="B1421" t="str">
            <v>Бычий сывороточный альбумин, nBos d6 BSA (e204), IgE (Bovine serum albumin, nBos d6 BSA (e204), IgE)</v>
          </cell>
          <cell r="C1421">
            <v>0</v>
          </cell>
          <cell r="D1421" t="str">
            <v>Сыворотка крови</v>
          </cell>
          <cell r="E1421" t="str">
            <v>Кол</v>
          </cell>
          <cell r="F1421" t="str">
            <v>до 2</v>
          </cell>
          <cell r="G1421">
            <v>695</v>
          </cell>
          <cell r="H1421">
            <v>528</v>
          </cell>
          <cell r="K1421">
            <v>600</v>
          </cell>
        </row>
        <row r="1422">
          <cell r="A1422" t="str">
            <v>6035АБ</v>
          </cell>
          <cell r="B1422" t="str">
            <v>Овальбумин, альбумин яичный, nGal d2 (f67), IgE (Ovalbumin, egg albumin, nGal d2 (f67), IgE)</v>
          </cell>
          <cell r="C1422">
            <v>0</v>
          </cell>
          <cell r="D1422" t="str">
            <v>Сыворотка крови</v>
          </cell>
          <cell r="E1422" t="str">
            <v>Кол</v>
          </cell>
          <cell r="F1422" t="str">
            <v>до 2</v>
          </cell>
          <cell r="G1422">
            <v>695</v>
          </cell>
          <cell r="H1422">
            <v>528</v>
          </cell>
          <cell r="K1422">
            <v>600</v>
          </cell>
        </row>
        <row r="1423">
          <cell r="A1423" t="str">
            <v>6036АБ</v>
          </cell>
          <cell r="B1423" t="str">
            <v>Овомукоид яйца, nGal d1 (f68), IgE (Ovomucoid egg, nGal d1 (f68), IgE)</v>
          </cell>
          <cell r="C1423">
            <v>0</v>
          </cell>
          <cell r="D1423" t="str">
            <v>Сыворотка крови</v>
          </cell>
          <cell r="E1423" t="str">
            <v>Кол</v>
          </cell>
          <cell r="F1423" t="str">
            <v>до 2</v>
          </cell>
          <cell r="G1423">
            <v>695</v>
          </cell>
          <cell r="H1423">
            <v>528</v>
          </cell>
          <cell r="K1423">
            <v>600</v>
          </cell>
        </row>
        <row r="1424">
          <cell r="A1424" t="str">
            <v>6037АБ</v>
          </cell>
          <cell r="B1424" t="str">
            <v>Кональбумин яйца, nGal d3 (f69), IgE (Conalbumin egg, nGal d3 (f69), IgE)</v>
          </cell>
          <cell r="C1424">
            <v>0</v>
          </cell>
          <cell r="D1424" t="str">
            <v>Сыворотка крови</v>
          </cell>
          <cell r="E1424" t="str">
            <v>Кол</v>
          </cell>
          <cell r="F1424" t="str">
            <v>до 2</v>
          </cell>
          <cell r="G1424">
            <v>695</v>
          </cell>
          <cell r="H1424">
            <v>528</v>
          </cell>
          <cell r="K1424">
            <v>600</v>
          </cell>
        </row>
        <row r="1425">
          <cell r="A1425" t="str">
            <v>6038АБ</v>
          </cell>
          <cell r="B1425" t="str">
            <v>Лизоцим яйца, nGal d4 (k208), IgE (Lysozyme eggs, nGal d4 (k208), IgE)</v>
          </cell>
          <cell r="C1425">
            <v>0</v>
          </cell>
          <cell r="D1425" t="str">
            <v>Сыворотка крови</v>
          </cell>
          <cell r="E1425" t="str">
            <v>Кол</v>
          </cell>
          <cell r="F1425" t="str">
            <v>до 2</v>
          </cell>
          <cell r="G1425">
            <v>695</v>
          </cell>
          <cell r="H1425">
            <v>528</v>
          </cell>
          <cell r="K1425">
            <v>600</v>
          </cell>
        </row>
        <row r="1426">
          <cell r="A1426" t="str">
            <v>6039АБ</v>
          </cell>
          <cell r="B1426" t="str">
            <v>Соя, rGly m4 (f353), IgE (Soy, rGly m4 (f353) IgE)</v>
          </cell>
          <cell r="C1426">
            <v>0</v>
          </cell>
          <cell r="D1426" t="str">
            <v>Сыворотка крови</v>
          </cell>
          <cell r="E1426" t="str">
            <v>Кол</v>
          </cell>
          <cell r="F1426" t="str">
            <v>до 2</v>
          </cell>
          <cell r="G1426">
            <v>695</v>
          </cell>
          <cell r="H1426">
            <v>528</v>
          </cell>
          <cell r="K1426">
            <v>600</v>
          </cell>
        </row>
        <row r="1427">
          <cell r="A1427" t="str">
            <v>6040АБ</v>
          </cell>
          <cell r="B1427" t="str">
            <v>Арахис, rAra h8 (f352), IgE (Peanut, rAra h8 (f352), IgE)</v>
          </cell>
          <cell r="C1427">
            <v>0</v>
          </cell>
          <cell r="D1427" t="str">
            <v>Сыворотка крови</v>
          </cell>
          <cell r="E1427" t="str">
            <v>Кол</v>
          </cell>
          <cell r="F1427" t="str">
            <v>до 2</v>
          </cell>
          <cell r="G1427">
            <v>695</v>
          </cell>
          <cell r="H1427">
            <v>528</v>
          </cell>
          <cell r="K1427">
            <v>600</v>
          </cell>
        </row>
        <row r="1428">
          <cell r="A1428" t="str">
            <v>6041АБ</v>
          </cell>
          <cell r="B1428" t="str">
            <v>Malassezia spp. (m227), IgE</v>
          </cell>
          <cell r="C1428">
            <v>0</v>
          </cell>
          <cell r="D1428" t="str">
            <v>Сыворотка крови</v>
          </cell>
          <cell r="E1428" t="str">
            <v>Кол</v>
          </cell>
          <cell r="F1428" t="str">
            <v>до 2</v>
          </cell>
          <cell r="G1428">
            <v>695</v>
          </cell>
          <cell r="H1428">
            <v>528</v>
          </cell>
          <cell r="K1428">
            <v>600</v>
          </cell>
        </row>
        <row r="1429">
          <cell r="A1429" t="str">
            <v>6042АБ</v>
          </cell>
          <cell r="B1429" t="str">
            <v>Смесь луговых трав (gm1), IgE (Mixed meadow grasses (gm1), IgE)</v>
          </cell>
          <cell r="C1429">
            <v>0</v>
          </cell>
          <cell r="D1429" t="str">
            <v>Сыворотка крови</v>
          </cell>
          <cell r="E1429" t="str">
            <v>Кол</v>
          </cell>
          <cell r="F1429" t="str">
            <v>до 2</v>
          </cell>
          <cell r="G1429">
            <v>695</v>
          </cell>
          <cell r="H1429">
            <v>528</v>
          </cell>
          <cell r="K1429">
            <v>600</v>
          </cell>
        </row>
        <row r="1430">
          <cell r="A1430" t="str">
            <v>6043АБ</v>
          </cell>
          <cell r="B1430" t="str">
            <v>Смесь пищевых аллергенов (fm21), IgE (Mixed food allergen (fm21), IgE)</v>
          </cell>
          <cell r="C1430">
            <v>0</v>
          </cell>
          <cell r="D1430" t="str">
            <v>Сыворотка крови</v>
          </cell>
          <cell r="E1430" t="str">
            <v>Кол</v>
          </cell>
          <cell r="F1430" t="str">
            <v>до 2</v>
          </cell>
          <cell r="G1430">
            <v>695</v>
          </cell>
          <cell r="H1430">
            <v>528</v>
          </cell>
          <cell r="K1430">
            <v>600</v>
          </cell>
        </row>
        <row r="1431">
          <cell r="A1431" t="str">
            <v>6044АБ</v>
          </cell>
          <cell r="B1431" t="str">
            <v>Яд осы пятнистой (i2), IgE (White-faced hornet (i2), IgE)</v>
          </cell>
          <cell r="C1431">
            <v>0</v>
          </cell>
          <cell r="D1431" t="str">
            <v>Сыворотка крови</v>
          </cell>
          <cell r="E1431" t="str">
            <v>Кол</v>
          </cell>
          <cell r="F1431" t="str">
            <v>до 2</v>
          </cell>
          <cell r="G1431">
            <v>695</v>
          </cell>
          <cell r="H1431">
            <v>528</v>
          </cell>
          <cell r="K1431">
            <v>600</v>
          </cell>
        </row>
        <row r="1432">
          <cell r="A1432" t="str">
            <v>6045АБ</v>
          </cell>
          <cell r="B1432" t="str">
            <v>Яд осы обыкновенной (i3), IgE (Common wasp (Yellow jacket) (i3), IgE)</v>
          </cell>
          <cell r="C1432">
            <v>0</v>
          </cell>
          <cell r="D1432" t="str">
            <v>Сыворотка крови</v>
          </cell>
          <cell r="E1432" t="str">
            <v>Кол</v>
          </cell>
          <cell r="F1432" t="str">
            <v>до 2</v>
          </cell>
          <cell r="G1432">
            <v>695</v>
          </cell>
          <cell r="H1432">
            <v>528</v>
          </cell>
          <cell r="K1432">
            <v>600</v>
          </cell>
        </row>
        <row r="1433">
          <cell r="A1433" t="str">
            <v>6046АБ</v>
          </cell>
          <cell r="B1433" t="str">
            <v>Комар (i71), IgE (Mosquito (i71), IgE)</v>
          </cell>
          <cell r="C1433">
            <v>0</v>
          </cell>
          <cell r="D1433" t="str">
            <v>Сыворотка крови</v>
          </cell>
          <cell r="E1433" t="str">
            <v>Кол</v>
          </cell>
          <cell r="F1433" t="str">
            <v>до 2</v>
          </cell>
          <cell r="G1433">
            <v>695</v>
          </cell>
          <cell r="H1433">
            <v>528</v>
          </cell>
          <cell r="K1433">
            <v>600</v>
          </cell>
        </row>
        <row r="1434">
          <cell r="A1434" t="str">
            <v>6047АБ</v>
          </cell>
          <cell r="B1434" t="str">
            <v>Яд шершня (i75), IgE (European hornet (i75), IgE)</v>
          </cell>
          <cell r="C1434">
            <v>0</v>
          </cell>
          <cell r="D1434" t="str">
            <v>Сыворотка крови</v>
          </cell>
          <cell r="E1434" t="str">
            <v>Кол</v>
          </cell>
          <cell r="F1434" t="str">
            <v>до 2</v>
          </cell>
          <cell r="G1434">
            <v>695</v>
          </cell>
          <cell r="H1434">
            <v>528</v>
          </cell>
          <cell r="K1434">
            <v>600</v>
          </cell>
        </row>
        <row r="1435">
          <cell r="A1435" t="str">
            <v>6048АБ</v>
          </cell>
          <cell r="B1435" t="str">
            <v>Пенициллин V (c2), IgE (Penicilloyl V (c2), IgE)</v>
          </cell>
          <cell r="C1435">
            <v>0</v>
          </cell>
          <cell r="D1435" t="str">
            <v>Сыворотка крови</v>
          </cell>
          <cell r="E1435" t="str">
            <v>Кол</v>
          </cell>
          <cell r="F1435" t="str">
            <v>до 2</v>
          </cell>
          <cell r="G1435">
            <v>695</v>
          </cell>
          <cell r="H1435">
            <v>528</v>
          </cell>
          <cell r="K1435">
            <v>600</v>
          </cell>
        </row>
        <row r="1436">
          <cell r="A1436" t="str">
            <v>6049АБ</v>
          </cell>
          <cell r="B1436" t="str">
            <v>Огурец (f244), IgE (Cucumber (f244), IgE)</v>
          </cell>
          <cell r="C1436">
            <v>0</v>
          </cell>
          <cell r="D1436" t="str">
            <v>Сыворотка крови</v>
          </cell>
          <cell r="E1436" t="str">
            <v>Кол</v>
          </cell>
          <cell r="F1436" t="str">
            <v>до 2</v>
          </cell>
          <cell r="G1436">
            <v>695</v>
          </cell>
          <cell r="H1436">
            <v>528</v>
          </cell>
          <cell r="K1436">
            <v>600</v>
          </cell>
        </row>
        <row r="1437">
          <cell r="A1437" t="str">
            <v>6050АБ</v>
          </cell>
          <cell r="B1437" t="str">
            <v>Авокадо (f96), IgE (Avocado (f96), IgE)</v>
          </cell>
          <cell r="C1437">
            <v>0</v>
          </cell>
          <cell r="D1437" t="str">
            <v>Сыворотка крови</v>
          </cell>
          <cell r="E1437" t="str">
            <v>Кол</v>
          </cell>
          <cell r="F1437" t="str">
            <v>до 2</v>
          </cell>
          <cell r="G1437">
            <v>695</v>
          </cell>
          <cell r="H1437">
            <v>528</v>
          </cell>
          <cell r="K1437">
            <v>600</v>
          </cell>
        </row>
        <row r="1438">
          <cell r="A1438" t="str">
            <v>6051АБ</v>
          </cell>
          <cell r="B1438" t="str">
            <v>Арбуз (f329), IgE (Watermelon (f329), IgE)</v>
          </cell>
          <cell r="C1438">
            <v>0</v>
          </cell>
          <cell r="D1438" t="str">
            <v>Сыворотка крови</v>
          </cell>
          <cell r="E1438" t="str">
            <v>Кол</v>
          </cell>
          <cell r="F1438" t="str">
            <v>до 2</v>
          </cell>
          <cell r="G1438">
            <v>695</v>
          </cell>
          <cell r="H1438">
            <v>528</v>
          </cell>
          <cell r="K1438">
            <v>600</v>
          </cell>
        </row>
        <row r="1439">
          <cell r="A1439" t="str">
            <v>6052АБ</v>
          </cell>
          <cell r="B1439" t="str">
            <v>Молоко козье (f300), IgE (Goat's milk (f300), IgE)</v>
          </cell>
          <cell r="C1439">
            <v>0</v>
          </cell>
          <cell r="D1439" t="str">
            <v>Сыворотка крови</v>
          </cell>
          <cell r="E1439" t="str">
            <v>Кол</v>
          </cell>
          <cell r="F1439" t="str">
            <v>до 2</v>
          </cell>
          <cell r="G1439">
            <v>695</v>
          </cell>
          <cell r="H1439">
            <v>528</v>
          </cell>
          <cell r="K1439">
            <v>600</v>
          </cell>
        </row>
        <row r="1440">
          <cell r="A1440" t="str">
            <v>6053АБ</v>
          </cell>
          <cell r="B1440" t="str">
            <v>Чай (f222), IgE (Tea (f222), IgE)</v>
          </cell>
          <cell r="C1440">
            <v>0</v>
          </cell>
          <cell r="D1440" t="str">
            <v>Сыворотка крови</v>
          </cell>
          <cell r="E1440" t="str">
            <v>Кол</v>
          </cell>
          <cell r="F1440" t="str">
            <v>до 2</v>
          </cell>
          <cell r="G1440">
            <v>695</v>
          </cell>
          <cell r="H1440">
            <v>528</v>
          </cell>
          <cell r="K1440">
            <v>600</v>
          </cell>
        </row>
        <row r="1441">
          <cell r="A1441" t="str">
            <v>6054АБ</v>
          </cell>
          <cell r="B1441" t="str">
            <v>Ячмень (f6), IgE (Barley (f6), IgE)</v>
          </cell>
          <cell r="C1441">
            <v>0</v>
          </cell>
          <cell r="D1441" t="str">
            <v>Сыворотка крови</v>
          </cell>
          <cell r="E1441" t="str">
            <v>Кол</v>
          </cell>
          <cell r="F1441" t="str">
            <v>до 2</v>
          </cell>
          <cell r="G1441">
            <v>695</v>
          </cell>
          <cell r="H1441">
            <v>528</v>
          </cell>
          <cell r="K1441">
            <v>600</v>
          </cell>
        </row>
        <row r="1442">
          <cell r="A1442" t="str">
            <v>6055АБ</v>
          </cell>
          <cell r="B1442" t="str">
            <v>Абрикос (f237), IgE (Apricot (f237), IgE)</v>
          </cell>
          <cell r="C1442">
            <v>0</v>
          </cell>
          <cell r="D1442" t="str">
            <v>Сыворотка крови</v>
          </cell>
          <cell r="E1442" t="str">
            <v>Кол</v>
          </cell>
          <cell r="F1442" t="str">
            <v>до 2</v>
          </cell>
          <cell r="G1442">
            <v>695</v>
          </cell>
          <cell r="H1442">
            <v>528</v>
          </cell>
          <cell r="K1442">
            <v>600</v>
          </cell>
        </row>
        <row r="1443">
          <cell r="A1443" t="str">
            <v>6056АБ</v>
          </cell>
          <cell r="B1443" t="str">
            <v>Вишня (f242), IgE (Cherry (f242), IgE)</v>
          </cell>
          <cell r="C1443">
            <v>0</v>
          </cell>
          <cell r="D1443" t="str">
            <v>Сыворотка крови</v>
          </cell>
          <cell r="E1443" t="str">
            <v>Кол</v>
          </cell>
          <cell r="F1443" t="str">
            <v>до 2</v>
          </cell>
          <cell r="G1443">
            <v>695</v>
          </cell>
          <cell r="H1443">
            <v>528</v>
          </cell>
          <cell r="K1443">
            <v>600</v>
          </cell>
        </row>
        <row r="1444">
          <cell r="A1444" t="str">
            <v>6057АБ</v>
          </cell>
          <cell r="B1444" t="str">
            <v>Малина (f111), IgE (Малина (f111), IgE)</v>
          </cell>
          <cell r="C1444">
            <v>0</v>
          </cell>
          <cell r="D1444" t="str">
            <v>Сыворотка крови</v>
          </cell>
          <cell r="E1444" t="str">
            <v>Кол</v>
          </cell>
          <cell r="F1444" t="str">
            <v>до 2</v>
          </cell>
          <cell r="G1444">
            <v>695</v>
          </cell>
          <cell r="H1444">
            <v>528</v>
          </cell>
          <cell r="K1444">
            <v>600</v>
          </cell>
        </row>
        <row r="1445">
          <cell r="A1445" t="str">
            <v>6058АБ</v>
          </cell>
          <cell r="B1445" t="str">
            <v>Мандарин (f302), IgE (Mandarin (f302), IgE)</v>
          </cell>
          <cell r="C1445">
            <v>0</v>
          </cell>
          <cell r="D1445" t="str">
            <v>Сыворотка крови</v>
          </cell>
          <cell r="E1445" t="str">
            <v>Кол</v>
          </cell>
          <cell r="F1445" t="str">
            <v>до 2</v>
          </cell>
          <cell r="G1445">
            <v>695</v>
          </cell>
          <cell r="H1445">
            <v>528</v>
          </cell>
          <cell r="K1445">
            <v>600</v>
          </cell>
        </row>
        <row r="1446">
          <cell r="A1446" t="str">
            <v>6059АБ</v>
          </cell>
          <cell r="B1446" t="str">
            <v>Баклажан (f262), IgE (Eggplant (f262), IgE)</v>
          </cell>
          <cell r="C1446">
            <v>0</v>
          </cell>
          <cell r="D1446" t="str">
            <v>Сыворотка крови</v>
          </cell>
          <cell r="E1446" t="str">
            <v>Кол</v>
          </cell>
          <cell r="F1446" t="str">
            <v>до 2</v>
          </cell>
          <cell r="G1446">
            <v>695</v>
          </cell>
          <cell r="H1446">
            <v>528</v>
          </cell>
          <cell r="K1446">
            <v>600</v>
          </cell>
        </row>
        <row r="1447">
          <cell r="A1447" t="str">
            <v>6060АБ</v>
          </cell>
          <cell r="B1447" t="str">
            <v>Брокколи (f260), IgE (Broccoli (f260), IgE)</v>
          </cell>
          <cell r="C1447">
            <v>0</v>
          </cell>
          <cell r="D1447" t="str">
            <v>Сыворотка крови</v>
          </cell>
          <cell r="E1447" t="str">
            <v>Кол</v>
          </cell>
          <cell r="F1447" t="str">
            <v>до 2</v>
          </cell>
          <cell r="G1447">
            <v>695</v>
          </cell>
          <cell r="H1447">
            <v>528</v>
          </cell>
          <cell r="K1447">
            <v>600</v>
          </cell>
        </row>
        <row r="1448">
          <cell r="A1448" t="str">
            <v>6061АБ</v>
          </cell>
          <cell r="B1448" t="str">
            <v>Чеснок (f47), IgE (Garlic (f47), IgE)</v>
          </cell>
          <cell r="C1448">
            <v>0</v>
          </cell>
          <cell r="D1448" t="str">
            <v>Сыворотка крови</v>
          </cell>
          <cell r="E1448" t="str">
            <v>Кол</v>
          </cell>
          <cell r="F1448" t="str">
            <v>до 2</v>
          </cell>
          <cell r="G1448">
            <v>695</v>
          </cell>
          <cell r="H1448">
            <v>528</v>
          </cell>
          <cell r="K1448">
            <v>600</v>
          </cell>
        </row>
        <row r="1449">
          <cell r="A1449" t="str">
            <v>6062АБ</v>
          </cell>
          <cell r="B1449" t="str">
            <v>Грибы (шампиньоны) (f212), IgE (Mushroom (champignon) (f212), IgE)</v>
          </cell>
          <cell r="C1449">
            <v>0</v>
          </cell>
          <cell r="D1449" t="str">
            <v>Сыворотка крови</v>
          </cell>
          <cell r="E1449" t="str">
            <v>Кол</v>
          </cell>
          <cell r="F1449" t="str">
            <v>до 2</v>
          </cell>
          <cell r="G1449">
            <v>695</v>
          </cell>
          <cell r="H1449">
            <v>528</v>
          </cell>
          <cell r="K1449">
            <v>600</v>
          </cell>
        </row>
        <row r="1450">
          <cell r="A1450" t="str">
            <v>6063АБ</v>
          </cell>
          <cell r="B1450" t="str">
            <v>Подсолнечник (w204), IgE (Sunflower (w204), IgE)</v>
          </cell>
          <cell r="C1450">
            <v>0</v>
          </cell>
          <cell r="D1450" t="str">
            <v>Сыворотка крови</v>
          </cell>
          <cell r="E1450" t="str">
            <v>Кол</v>
          </cell>
          <cell r="F1450" t="str">
            <v>до 2</v>
          </cell>
          <cell r="G1450">
            <v>695</v>
          </cell>
          <cell r="H1450">
            <v>528</v>
          </cell>
          <cell r="K1450">
            <v>600</v>
          </cell>
        </row>
        <row r="1451">
          <cell r="A1451" t="str">
            <v>6064АБ</v>
          </cell>
          <cell r="B1451" t="str">
            <v>Ромашка (w206), IgE (Chamomile (w206), IgE)</v>
          </cell>
          <cell r="C1451">
            <v>0</v>
          </cell>
          <cell r="D1451" t="str">
            <v>Сыворотка крови</v>
          </cell>
          <cell r="E1451" t="str">
            <v>Кол</v>
          </cell>
          <cell r="F1451" t="str">
            <v>до 2</v>
          </cell>
          <cell r="G1451">
            <v>695</v>
          </cell>
          <cell r="H1451">
            <v>528</v>
          </cell>
          <cell r="K1451">
            <v>600</v>
          </cell>
        </row>
        <row r="1452">
          <cell r="A1452" t="str">
            <v>6065АБ</v>
          </cell>
          <cell r="B1452" t="str">
            <v>Смородина красная (f322), IgE (Red currant (f322), IgE)</v>
          </cell>
          <cell r="C1452">
            <v>0</v>
          </cell>
          <cell r="D1452" t="str">
            <v>Сыворотка крови</v>
          </cell>
          <cell r="E1452" t="str">
            <v>Кол</v>
          </cell>
          <cell r="F1452" t="str">
            <v>до 2</v>
          </cell>
          <cell r="G1452">
            <v>695</v>
          </cell>
          <cell r="H1452">
            <v>528</v>
          </cell>
          <cell r="K1452">
            <v>600</v>
          </cell>
        </row>
        <row r="1453">
          <cell r="A1453" t="str">
            <v>6066АБ</v>
          </cell>
          <cell r="B1453" t="str">
            <v>Смесь пищевых аллергенов (fm2), IgE</v>
          </cell>
          <cell r="C1453">
            <v>0</v>
          </cell>
          <cell r="D1453" t="str">
            <v>Сыворотка крови</v>
          </cell>
          <cell r="E1453" t="str">
            <v>Кол</v>
          </cell>
          <cell r="F1453" t="str">
            <v>до 2</v>
          </cell>
          <cell r="G1453">
            <v>1595</v>
          </cell>
          <cell r="H1453">
            <v>1216</v>
          </cell>
          <cell r="K1453">
            <v>1450</v>
          </cell>
        </row>
        <row r="1454">
          <cell r="A1454" t="str">
            <v>6067АБ</v>
          </cell>
          <cell r="B1454" t="str">
            <v>Смесь пищевых аллергенов (fm4), IgE</v>
          </cell>
          <cell r="C1454">
            <v>0</v>
          </cell>
          <cell r="D1454" t="str">
            <v>Сыворотка крови</v>
          </cell>
          <cell r="E1454" t="str">
            <v>Кол</v>
          </cell>
          <cell r="F1454" t="str">
            <v>до 2</v>
          </cell>
          <cell r="G1454">
            <v>1270</v>
          </cell>
          <cell r="H1454">
            <v>968</v>
          </cell>
          <cell r="K1454">
            <v>1150</v>
          </cell>
        </row>
        <row r="1455">
          <cell r="A1455" t="str">
            <v>6068АБ</v>
          </cell>
          <cell r="B1455" t="str">
            <v>Смесь пищевых аллергенов (fm5), IgE</v>
          </cell>
          <cell r="C1455">
            <v>0</v>
          </cell>
          <cell r="D1455" t="str">
            <v>Сыворотка крови</v>
          </cell>
          <cell r="E1455" t="str">
            <v>Кол</v>
          </cell>
          <cell r="F1455" t="str">
            <v>до 2</v>
          </cell>
          <cell r="G1455">
            <v>1775</v>
          </cell>
          <cell r="H1455">
            <v>840</v>
          </cell>
          <cell r="K1455">
            <v>1600</v>
          </cell>
        </row>
        <row r="1456">
          <cell r="A1456" t="str">
            <v>6069АБ</v>
          </cell>
          <cell r="B1456" t="str">
            <v>Смесь пищевых аллергенов (fm6), IgE</v>
          </cell>
          <cell r="C1456">
            <v>0</v>
          </cell>
          <cell r="D1456" t="str">
            <v>Сыворотка крови</v>
          </cell>
          <cell r="E1456" t="str">
            <v>Кол</v>
          </cell>
          <cell r="F1456" t="str">
            <v>до 2</v>
          </cell>
          <cell r="G1456">
            <v>1240</v>
          </cell>
          <cell r="H1456">
            <v>944</v>
          </cell>
          <cell r="K1456">
            <v>1150</v>
          </cell>
        </row>
        <row r="1457">
          <cell r="A1457" t="str">
            <v>6070АБ</v>
          </cell>
          <cell r="B1457" t="str">
            <v>Смесь пищевых аллергенов (fm7), IgE</v>
          </cell>
          <cell r="C1457">
            <v>0</v>
          </cell>
          <cell r="D1457" t="str">
            <v>Сыворотка крови</v>
          </cell>
          <cell r="E1457" t="str">
            <v>Кол</v>
          </cell>
          <cell r="F1457" t="str">
            <v>до 2</v>
          </cell>
          <cell r="G1457">
            <v>1270</v>
          </cell>
          <cell r="H1457">
            <v>968</v>
          </cell>
          <cell r="K1457">
            <v>1150</v>
          </cell>
        </row>
        <row r="1458">
          <cell r="A1458" t="str">
            <v>6071АБ</v>
          </cell>
          <cell r="B1458" t="str">
            <v>Смесь пищевых аллергенов (fm10), IgE</v>
          </cell>
          <cell r="C1458">
            <v>0</v>
          </cell>
          <cell r="D1458" t="str">
            <v>Сыворотка крови</v>
          </cell>
          <cell r="E1458" t="str">
            <v>Кол</v>
          </cell>
          <cell r="F1458" t="str">
            <v>до 2</v>
          </cell>
          <cell r="G1458">
            <v>1595</v>
          </cell>
          <cell r="H1458">
            <v>1216</v>
          </cell>
          <cell r="K1458">
            <v>1500</v>
          </cell>
        </row>
        <row r="1459">
          <cell r="A1459" t="str">
            <v>6072АБ</v>
          </cell>
          <cell r="B1459" t="str">
            <v>Смесь пищевых аллергенов (fm18), IgE</v>
          </cell>
          <cell r="C1459">
            <v>0</v>
          </cell>
          <cell r="D1459" t="str">
            <v>Сыворотка крови</v>
          </cell>
          <cell r="E1459" t="str">
            <v>Кол</v>
          </cell>
          <cell r="F1459" t="str">
            <v>до 2</v>
          </cell>
          <cell r="G1459">
            <v>2080</v>
          </cell>
          <cell r="H1459">
            <v>1584</v>
          </cell>
          <cell r="K1459">
            <v>1900</v>
          </cell>
        </row>
        <row r="1460">
          <cell r="A1460" t="str">
            <v>6073АБ</v>
          </cell>
          <cell r="B1460" t="str">
            <v>Смесь пищевых аллергенов (fm22), IgE</v>
          </cell>
          <cell r="C1460">
            <v>0</v>
          </cell>
          <cell r="D1460" t="str">
            <v>Сыворотка крови</v>
          </cell>
          <cell r="E1460" t="str">
            <v>Кол</v>
          </cell>
          <cell r="F1460" t="str">
            <v>до 2</v>
          </cell>
          <cell r="G1460">
            <v>1105</v>
          </cell>
          <cell r="H1460">
            <v>840</v>
          </cell>
          <cell r="K1460">
            <v>1000</v>
          </cell>
        </row>
        <row r="1461">
          <cell r="A1461" t="str">
            <v>6074АБ</v>
          </cell>
          <cell r="B1461" t="str">
            <v>Смесь пищевых аллергенов (fm24), IgE</v>
          </cell>
          <cell r="C1461">
            <v>0</v>
          </cell>
          <cell r="D1461" t="str">
            <v>Сыворотка крови</v>
          </cell>
          <cell r="E1461" t="str">
            <v>Кол</v>
          </cell>
          <cell r="F1461" t="str">
            <v>до 2</v>
          </cell>
          <cell r="G1461">
            <v>1155</v>
          </cell>
          <cell r="H1461">
            <v>880</v>
          </cell>
          <cell r="K1461">
            <v>1039.5</v>
          </cell>
        </row>
        <row r="1462">
          <cell r="A1462" t="str">
            <v>6075АБ</v>
          </cell>
          <cell r="B1462" t="str">
            <v>Смесь пищевых аллергенов (fm70), IgE</v>
          </cell>
          <cell r="C1462">
            <v>0</v>
          </cell>
          <cell r="D1462" t="str">
            <v>Сыворотка крови</v>
          </cell>
          <cell r="E1462" t="str">
            <v>Кол</v>
          </cell>
          <cell r="F1462" t="str">
            <v>до 2</v>
          </cell>
          <cell r="G1462">
            <v>1375</v>
          </cell>
          <cell r="H1462">
            <v>1048</v>
          </cell>
          <cell r="K1462">
            <v>1237.5</v>
          </cell>
        </row>
        <row r="1463">
          <cell r="A1463" t="str">
            <v>6076АБ</v>
          </cell>
          <cell r="B1463" t="str">
            <v>Смесь пищевых аллергенов (fm71), IgE</v>
          </cell>
          <cell r="C1463">
            <v>0</v>
          </cell>
          <cell r="D1463" t="str">
            <v>Сыворотка крови</v>
          </cell>
          <cell r="E1463" t="str">
            <v>Кол</v>
          </cell>
          <cell r="F1463" t="str">
            <v>до 2</v>
          </cell>
          <cell r="G1463">
            <v>1375</v>
          </cell>
          <cell r="H1463">
            <v>1048</v>
          </cell>
          <cell r="K1463">
            <v>1250</v>
          </cell>
        </row>
        <row r="1464">
          <cell r="A1464" t="str">
            <v>6077АБ</v>
          </cell>
          <cell r="B1464" t="str">
            <v>Смесь пищевых аллергенов (fm72), IgE</v>
          </cell>
          <cell r="C1464">
            <v>0</v>
          </cell>
          <cell r="D1464" t="str">
            <v>Сыворотка крови</v>
          </cell>
          <cell r="E1464" t="str">
            <v>Кол</v>
          </cell>
          <cell r="F1464" t="str">
            <v>до 2</v>
          </cell>
          <cell r="G1464">
            <v>1105</v>
          </cell>
          <cell r="H1464">
            <v>840</v>
          </cell>
          <cell r="K1464">
            <v>1000</v>
          </cell>
        </row>
        <row r="1465">
          <cell r="A1465" t="str">
            <v>6078АБ</v>
          </cell>
          <cell r="B1465" t="str">
            <v>Смесь пищевых аллергенов (fm101), IgE</v>
          </cell>
          <cell r="C1465">
            <v>0</v>
          </cell>
          <cell r="D1465" t="str">
            <v>Сыворотка крови</v>
          </cell>
          <cell r="E1465" t="str">
            <v>Кол</v>
          </cell>
          <cell r="F1465" t="str">
            <v>до 2</v>
          </cell>
          <cell r="G1465">
            <v>1105</v>
          </cell>
          <cell r="H1465">
            <v>840</v>
          </cell>
          <cell r="K1465">
            <v>1000</v>
          </cell>
        </row>
        <row r="1466">
          <cell r="A1466" t="str">
            <v>6079АБ</v>
          </cell>
          <cell r="B1466" t="str">
            <v>Смесь пищевых аллергенов (fm104), IgE</v>
          </cell>
          <cell r="C1466">
            <v>0</v>
          </cell>
          <cell r="D1466" t="str">
            <v>Сыворотка крови</v>
          </cell>
          <cell r="E1466" t="str">
            <v>Кол</v>
          </cell>
          <cell r="F1466" t="str">
            <v>до 2</v>
          </cell>
          <cell r="G1466">
            <v>1325</v>
          </cell>
          <cell r="H1466">
            <v>1008</v>
          </cell>
          <cell r="K1466">
            <v>1200</v>
          </cell>
        </row>
        <row r="1467">
          <cell r="A1467" t="str">
            <v>6080АБ</v>
          </cell>
          <cell r="B1467" t="str">
            <v>Смесь перьев птиц (em1), IgE</v>
          </cell>
          <cell r="C1467">
            <v>0</v>
          </cell>
          <cell r="D1467" t="str">
            <v>Сыворотка крови</v>
          </cell>
          <cell r="E1467" t="str">
            <v>Кол</v>
          </cell>
          <cell r="F1467" t="str">
            <v>до 2</v>
          </cell>
          <cell r="G1467">
            <v>1105</v>
          </cell>
          <cell r="H1467">
            <v>840</v>
          </cell>
          <cell r="K1467">
            <v>1000</v>
          </cell>
        </row>
        <row r="1468">
          <cell r="A1468" t="str">
            <v>6081АБ</v>
          </cell>
          <cell r="B1468" t="str">
            <v>Смесь перьев декоративных птиц (em72), IgE</v>
          </cell>
          <cell r="C1468">
            <v>0</v>
          </cell>
          <cell r="D1468" t="str">
            <v>Сыворотка крови</v>
          </cell>
          <cell r="E1468" t="str">
            <v>Кол</v>
          </cell>
          <cell r="F1468" t="str">
            <v>до 2</v>
          </cell>
          <cell r="G1468">
            <v>1095</v>
          </cell>
          <cell r="H1468">
            <v>832</v>
          </cell>
          <cell r="K1468">
            <v>1000</v>
          </cell>
        </row>
        <row r="1469">
          <cell r="A1469" t="str">
            <v>6082АБ</v>
          </cell>
          <cell r="B1469" t="str">
            <v>Смесь ядов насекомых (im100), IgE</v>
          </cell>
          <cell r="C1469">
            <v>0</v>
          </cell>
          <cell r="D1469" t="str">
            <v>Сыворотка крови</v>
          </cell>
          <cell r="E1469" t="str">
            <v>Кол</v>
          </cell>
          <cell r="F1469" t="str">
            <v>до 2</v>
          </cell>
          <cell r="G1469">
            <v>620</v>
          </cell>
          <cell r="H1469">
            <v>472</v>
          </cell>
          <cell r="K1469">
            <v>560</v>
          </cell>
        </row>
        <row r="1470">
          <cell r="A1470" t="str">
            <v>6083АБ</v>
          </cell>
          <cell r="B1470" t="str">
            <v>Смесь аллергенов пыльцы деревьев (раннее цветение) (tm2), IgE</v>
          </cell>
          <cell r="C1470">
            <v>0</v>
          </cell>
          <cell r="D1470" t="str">
            <v>Сыворотка крови</v>
          </cell>
          <cell r="E1470" t="str">
            <v>Кол</v>
          </cell>
          <cell r="F1470" t="str">
            <v>до 2</v>
          </cell>
          <cell r="G1470">
            <v>1220</v>
          </cell>
          <cell r="H1470">
            <v>928</v>
          </cell>
          <cell r="K1470">
            <v>1100</v>
          </cell>
        </row>
        <row r="1471">
          <cell r="A1471" t="str">
            <v>6084АБ</v>
          </cell>
          <cell r="B1471" t="str">
            <v>Смесь аллергенов пыльцы деревьев (позднее цветение) (tm3), IgE</v>
          </cell>
          <cell r="C1471">
            <v>0</v>
          </cell>
          <cell r="D1471" t="str">
            <v>Сыворотка крови</v>
          </cell>
          <cell r="E1471" t="str">
            <v>Кол</v>
          </cell>
          <cell r="F1471" t="str">
            <v>до 2</v>
          </cell>
          <cell r="G1471">
            <v>1505</v>
          </cell>
          <cell r="H1471">
            <v>1144</v>
          </cell>
          <cell r="K1471">
            <v>1350</v>
          </cell>
        </row>
        <row r="1472">
          <cell r="A1472" t="str">
            <v>6085АБ</v>
          </cell>
          <cell r="B1472" t="str">
            <v>Смесь аллергенов пыльцы деревьев (раннее цветение) (tm5), IgE</v>
          </cell>
          <cell r="C1472">
            <v>0</v>
          </cell>
          <cell r="D1472" t="str">
            <v>Сыворотка крови</v>
          </cell>
          <cell r="E1472" t="str">
            <v>Кол</v>
          </cell>
          <cell r="F1472" t="str">
            <v>до 2</v>
          </cell>
          <cell r="G1472">
            <v>1105</v>
          </cell>
          <cell r="H1472">
            <v>840</v>
          </cell>
          <cell r="K1472">
            <v>1000</v>
          </cell>
        </row>
        <row r="1473">
          <cell r="A1473" t="str">
            <v>6086АБ</v>
          </cell>
          <cell r="B1473" t="str">
            <v>Смесь аллергенов пыльцы деревьев (позднее цветение) (tm6), IgE</v>
          </cell>
          <cell r="C1473">
            <v>0</v>
          </cell>
          <cell r="D1473" t="str">
            <v>Сыворотка крови</v>
          </cell>
          <cell r="E1473" t="str">
            <v>Кол</v>
          </cell>
          <cell r="F1473" t="str">
            <v>до 2</v>
          </cell>
          <cell r="G1473">
            <v>1470</v>
          </cell>
          <cell r="H1473">
            <v>1120</v>
          </cell>
          <cell r="K1473">
            <v>1350</v>
          </cell>
        </row>
        <row r="1474">
          <cell r="A1474" t="str">
            <v>6087АБ</v>
          </cell>
          <cell r="B1474" t="str">
            <v>Смесь аллергенов плесени (mm1), IgE</v>
          </cell>
          <cell r="C1474">
            <v>0</v>
          </cell>
          <cell r="D1474" t="str">
            <v>Сыворотка крови</v>
          </cell>
          <cell r="E1474" t="str">
            <v>Кол</v>
          </cell>
          <cell r="F1474" t="str">
            <v>до 2</v>
          </cell>
          <cell r="G1474">
            <v>1595</v>
          </cell>
          <cell r="H1474">
            <v>1216</v>
          </cell>
          <cell r="K1474">
            <v>1450</v>
          </cell>
        </row>
        <row r="1475">
          <cell r="A1475" t="str">
            <v>6088АБ</v>
          </cell>
          <cell r="B1475" t="str">
            <v>Виноград (f259), IgE (Grape (f259), IgE)</v>
          </cell>
          <cell r="C1475">
            <v>0</v>
          </cell>
          <cell r="D1475" t="str">
            <v>Сыворотка крови</v>
          </cell>
          <cell r="E1475" t="str">
            <v>Кол</v>
          </cell>
          <cell r="F1475" t="str">
            <v>до 2</v>
          </cell>
          <cell r="G1475">
            <v>1000</v>
          </cell>
          <cell r="H1475">
            <v>800</v>
          </cell>
          <cell r="K1475">
            <v>900</v>
          </cell>
        </row>
        <row r="1476">
          <cell r="A1476" t="str">
            <v>6089АБ</v>
          </cell>
          <cell r="B1476" t="str">
            <v>Креветка тигровая (f179), IgE (Tiger shrimp (f179), IgE)</v>
          </cell>
          <cell r="C1476">
            <v>0</v>
          </cell>
          <cell r="D1476" t="str">
            <v>Сыворотка крови</v>
          </cell>
          <cell r="E1476" t="str">
            <v>Кол</v>
          </cell>
          <cell r="F1476" t="str">
            <v>до 2</v>
          </cell>
          <cell r="G1476">
            <v>1000</v>
          </cell>
          <cell r="H1476">
            <v>800</v>
          </cell>
          <cell r="K1476">
            <v>900</v>
          </cell>
        </row>
        <row r="1477">
          <cell r="A1477" t="str">
            <v>6090АБ</v>
          </cell>
          <cell r="B1477" t="str">
            <v>Лосось/семга (f41), IgE (Salmon (f41), IgE)</v>
          </cell>
          <cell r="C1477">
            <v>0</v>
          </cell>
          <cell r="D1477" t="str">
            <v>Сыворотка крови</v>
          </cell>
          <cell r="E1477" t="str">
            <v>Кол</v>
          </cell>
          <cell r="F1477" t="str">
            <v>до 2</v>
          </cell>
          <cell r="G1477">
            <v>1000</v>
          </cell>
          <cell r="H1477">
            <v>800</v>
          </cell>
          <cell r="K1477">
            <v>900</v>
          </cell>
        </row>
        <row r="1478">
          <cell r="A1478" t="str">
            <v>6091АБ</v>
          </cell>
          <cell r="B1478" t="str">
            <v>Сельдь (f205), IgE (Herring (f205), IgE)</v>
          </cell>
          <cell r="C1478">
            <v>0</v>
          </cell>
          <cell r="D1478" t="str">
            <v>Сыворотка крови</v>
          </cell>
          <cell r="E1478" t="str">
            <v>Кол</v>
          </cell>
          <cell r="F1478" t="str">
            <v>до 2</v>
          </cell>
          <cell r="G1478">
            <v>1000</v>
          </cell>
          <cell r="H1478">
            <v>800</v>
          </cell>
          <cell r="K1478">
            <v>900</v>
          </cell>
        </row>
        <row r="1479">
          <cell r="A1479" t="str">
            <v>6092АБ</v>
          </cell>
          <cell r="B1479" t="str">
            <v>Скумбрия (f206), IgE (Mackerel (f206), IgE)</v>
          </cell>
          <cell r="C1479">
            <v>0</v>
          </cell>
          <cell r="D1479" t="str">
            <v>Сыворотка крови</v>
          </cell>
          <cell r="E1479" t="str">
            <v>Кол</v>
          </cell>
          <cell r="F1479" t="str">
            <v>до 2</v>
          </cell>
          <cell r="G1479">
            <v>1000</v>
          </cell>
          <cell r="H1479">
            <v>800</v>
          </cell>
          <cell r="K1479">
            <v>900</v>
          </cell>
        </row>
        <row r="1480">
          <cell r="A1480" t="str">
            <v>6094АБ</v>
          </cell>
          <cell r="B1480" t="str">
            <v>Бразильский орех (f18), IgE (Brazil nut (f18), IgE)</v>
          </cell>
          <cell r="C1480">
            <v>0</v>
          </cell>
          <cell r="D1480" t="str">
            <v>Сыворотка крови</v>
          </cell>
          <cell r="E1480" t="str">
            <v>Кол</v>
          </cell>
          <cell r="F1480" t="str">
            <v>до 2</v>
          </cell>
          <cell r="G1480">
            <v>1000</v>
          </cell>
          <cell r="H1480">
            <v>800</v>
          </cell>
          <cell r="K1480">
            <v>900</v>
          </cell>
        </row>
        <row r="1481">
          <cell r="A1481" t="str">
            <v>6097АБ</v>
          </cell>
          <cell r="B1481" t="str">
            <v>Горох (f12), IgE (Pea (f12), IgE)</v>
          </cell>
          <cell r="C1481">
            <v>0</v>
          </cell>
          <cell r="D1481" t="str">
            <v>Сыворотка крови</v>
          </cell>
          <cell r="E1481" t="str">
            <v>Кол</v>
          </cell>
          <cell r="F1481" t="str">
            <v>до 2</v>
          </cell>
          <cell r="G1481">
            <v>1000</v>
          </cell>
          <cell r="H1481">
            <v>800</v>
          </cell>
          <cell r="K1481">
            <v>900</v>
          </cell>
        </row>
        <row r="1482">
          <cell r="A1482" t="str">
            <v>6098АБ</v>
          </cell>
          <cell r="B1482" t="str">
            <v>Фасоль белая (f15), IgE (White bean (f15), IgE)</v>
          </cell>
          <cell r="C1482">
            <v>0</v>
          </cell>
          <cell r="D1482" t="str">
            <v>Сыворотка крови</v>
          </cell>
          <cell r="E1482" t="str">
            <v>Кол</v>
          </cell>
          <cell r="F1482" t="str">
            <v>до 2</v>
          </cell>
          <cell r="G1482">
            <v>1000</v>
          </cell>
          <cell r="H1482">
            <v>800</v>
          </cell>
          <cell r="K1482">
            <v>900</v>
          </cell>
        </row>
        <row r="1483">
          <cell r="A1483" t="str">
            <v>6099АБ</v>
          </cell>
          <cell r="B1483" t="str">
            <v>Дыня (f87), IgE (Melon (f87), IgE)</v>
          </cell>
          <cell r="C1483">
            <v>0</v>
          </cell>
          <cell r="D1483" t="str">
            <v>Сыворотка крови</v>
          </cell>
          <cell r="E1483" t="str">
            <v>Кол</v>
          </cell>
          <cell r="F1483" t="str">
            <v>до 2</v>
          </cell>
          <cell r="G1483">
            <v>1000</v>
          </cell>
          <cell r="H1483">
            <v>800</v>
          </cell>
          <cell r="K1483">
            <v>900</v>
          </cell>
        </row>
        <row r="1484">
          <cell r="A1484" t="str">
            <v>6100АБ</v>
          </cell>
          <cell r="B1484" t="str">
            <v>Рожь (f5), IgE (Rye (f5), IgE)</v>
          </cell>
          <cell r="C1484">
            <v>0</v>
          </cell>
          <cell r="D1484" t="str">
            <v>Сыворотка крови</v>
          </cell>
          <cell r="E1484" t="str">
            <v>Кол</v>
          </cell>
          <cell r="F1484" t="str">
            <v>до 2</v>
          </cell>
          <cell r="G1484">
            <v>660</v>
          </cell>
          <cell r="H1484">
            <v>528</v>
          </cell>
          <cell r="K1484">
            <v>600</v>
          </cell>
        </row>
        <row r="1485">
          <cell r="A1485" t="str">
            <v>6101АБ</v>
          </cell>
          <cell r="B1485" t="str">
            <v>Глютен (f79), IgE (Gluten (f79), IgE)</v>
          </cell>
          <cell r="C1485">
            <v>0</v>
          </cell>
          <cell r="D1485" t="str">
            <v>Сыворотка крови</v>
          </cell>
          <cell r="E1485" t="str">
            <v>Кол</v>
          </cell>
          <cell r="F1485" t="str">
            <v>до 2</v>
          </cell>
          <cell r="G1485">
            <v>1000</v>
          </cell>
          <cell r="H1485">
            <v>800</v>
          </cell>
          <cell r="K1485">
            <v>900</v>
          </cell>
        </row>
        <row r="1486">
          <cell r="A1486" t="str">
            <v>6102АБ</v>
          </cell>
          <cell r="B1486" t="str">
            <v>Сыр Швейцарский (f70), IgE (Swiss cheese (f70), IgE)</v>
          </cell>
          <cell r="C1486">
            <v>0</v>
          </cell>
          <cell r="D1486" t="str">
            <v>Сыворотка крови</v>
          </cell>
          <cell r="E1486" t="str">
            <v>Кол</v>
          </cell>
          <cell r="F1486" t="str">
            <v>до 2</v>
          </cell>
          <cell r="G1486">
            <v>1000</v>
          </cell>
          <cell r="H1486">
            <v>800</v>
          </cell>
          <cell r="K1486">
            <v>900</v>
          </cell>
        </row>
        <row r="1487">
          <cell r="A1487" t="str">
            <v>6093АБ</v>
          </cell>
          <cell r="B1487" t="str">
            <v>Камбала (f254), IgE (Plaice (f254), IgE)</v>
          </cell>
          <cell r="C1487">
            <v>0</v>
          </cell>
          <cell r="D1487" t="str">
            <v>Сыворотка крови</v>
          </cell>
          <cell r="E1487" t="str">
            <v>Кол</v>
          </cell>
          <cell r="F1487" t="str">
            <v>до 2</v>
          </cell>
          <cell r="G1487">
            <v>1000</v>
          </cell>
          <cell r="H1487">
            <v>800</v>
          </cell>
          <cell r="K1487">
            <v>900</v>
          </cell>
        </row>
        <row r="1488">
          <cell r="A1488" t="str">
            <v>6095АБ</v>
          </cell>
          <cell r="B1488" t="str">
            <v>Кокосовый орех (f36), IgE (Coconut (f36), IgE)</v>
          </cell>
          <cell r="C1488">
            <v>0</v>
          </cell>
          <cell r="D1488" t="str">
            <v>Сыворотка крови</v>
          </cell>
          <cell r="E1488" t="str">
            <v>Кол</v>
          </cell>
          <cell r="F1488" t="str">
            <v>до 2</v>
          </cell>
          <cell r="G1488">
            <v>660</v>
          </cell>
          <cell r="H1488">
            <v>528</v>
          </cell>
          <cell r="K1488">
            <v>600</v>
          </cell>
        </row>
        <row r="1489">
          <cell r="A1489" t="str">
            <v>6096АБ</v>
          </cell>
          <cell r="B1489" t="str">
            <v>Грецкий орех (f256), IgE (Walnut (f256), IgE)</v>
          </cell>
          <cell r="C1489">
            <v>0</v>
          </cell>
          <cell r="D1489" t="str">
            <v>Сыворотка крови</v>
          </cell>
          <cell r="E1489" t="str">
            <v>Кол</v>
          </cell>
          <cell r="F1489" t="str">
            <v>до 2</v>
          </cell>
          <cell r="G1489">
            <v>1000</v>
          </cell>
          <cell r="H1489">
            <v>800</v>
          </cell>
          <cell r="K1489">
            <v>900</v>
          </cell>
        </row>
        <row r="1490">
          <cell r="A1490" t="str">
            <v>6103АБ</v>
          </cell>
          <cell r="B1490" t="str">
            <v>Сыр Чеддер (f81), IgE (Cheese, Cheddar (f81), IgE)</v>
          </cell>
          <cell r="C1490">
            <v>0</v>
          </cell>
          <cell r="D1490" t="str">
            <v>Сыворотка крови</v>
          </cell>
          <cell r="E1490" t="str">
            <v>Кол</v>
          </cell>
          <cell r="F1490">
            <v>1</v>
          </cell>
          <cell r="G1490">
            <v>730</v>
          </cell>
          <cell r="H1490">
            <v>584</v>
          </cell>
          <cell r="K1490">
            <v>650</v>
          </cell>
        </row>
        <row r="1491">
          <cell r="A1491" t="str">
            <v>6104АБ</v>
          </cell>
          <cell r="B1491" t="str">
            <v>Сыр с плесенью (f82), IgE (Cheese, Mold-type (f82), IgE)</v>
          </cell>
          <cell r="C1491">
            <v>0</v>
          </cell>
          <cell r="D1491" t="str">
            <v>Сыворотка крови</v>
          </cell>
          <cell r="E1491" t="str">
            <v>Кол</v>
          </cell>
          <cell r="F1491">
            <v>1</v>
          </cell>
          <cell r="G1491">
            <v>730</v>
          </cell>
          <cell r="H1491">
            <v>584</v>
          </cell>
          <cell r="K1491">
            <v>650</v>
          </cell>
        </row>
        <row r="1492">
          <cell r="A1492" t="str">
            <v>6105АБ</v>
          </cell>
          <cell r="B1492" t="str">
            <v>Сыр Эдам (f150), IgE (Cheese, Edam (f150), IgE)</v>
          </cell>
          <cell r="C1492">
            <v>0</v>
          </cell>
          <cell r="D1492" t="str">
            <v>Сыворотка крови</v>
          </cell>
          <cell r="E1492" t="str">
            <v>Кол</v>
          </cell>
          <cell r="F1492">
            <v>1</v>
          </cell>
          <cell r="G1492">
            <v>730</v>
          </cell>
          <cell r="H1492">
            <v>584</v>
          </cell>
          <cell r="K1492">
            <v>650</v>
          </cell>
        </row>
        <row r="1493">
          <cell r="A1493" t="str">
            <v>6106АБ</v>
          </cell>
          <cell r="B1493" t="str">
            <v>Сыр Гауда (f198), IgE (Cheese, Gouda (f198), IgE)</v>
          </cell>
          <cell r="C1493">
            <v>0</v>
          </cell>
          <cell r="D1493" t="str">
            <v>Сыворотка крови</v>
          </cell>
          <cell r="E1493" t="str">
            <v>Кол</v>
          </cell>
          <cell r="F1493">
            <v>1</v>
          </cell>
          <cell r="G1493">
            <v>730</v>
          </cell>
          <cell r="H1493">
            <v>584</v>
          </cell>
          <cell r="K1493">
            <v>650</v>
          </cell>
        </row>
        <row r="1494">
          <cell r="A1494" t="str">
            <v>6107АБ</v>
          </cell>
          <cell r="B1494" t="str">
            <v>Тунец (f40), IgE (Tuna (f40), IgE)</v>
          </cell>
          <cell r="C1494">
            <v>0</v>
          </cell>
          <cell r="D1494" t="str">
            <v>Сыворотка крови</v>
          </cell>
          <cell r="E1494" t="str">
            <v>Кол</v>
          </cell>
          <cell r="F1494">
            <v>1</v>
          </cell>
          <cell r="G1494">
            <v>730</v>
          </cell>
          <cell r="H1494">
            <v>584</v>
          </cell>
          <cell r="K1494">
            <v>650</v>
          </cell>
        </row>
        <row r="1495">
          <cell r="A1495" t="str">
            <v>6108АБ</v>
          </cell>
          <cell r="B1495" t="str">
            <v>Кукуруза (f8), IgE (Corn (f8), IgE)</v>
          </cell>
          <cell r="C1495">
            <v>0</v>
          </cell>
          <cell r="D1495" t="str">
            <v>Сыворотка крови</v>
          </cell>
          <cell r="E1495" t="str">
            <v>Кол</v>
          </cell>
          <cell r="F1495">
            <v>1</v>
          </cell>
          <cell r="G1495">
            <v>730</v>
          </cell>
          <cell r="H1495">
            <v>584</v>
          </cell>
          <cell r="K1495">
            <v>650</v>
          </cell>
        </row>
        <row r="1496">
          <cell r="A1496" t="str">
            <v>6109АБ</v>
          </cell>
          <cell r="B1496" t="str">
            <v>Слива (f255), IgE (Plum (f255), IgE)</v>
          </cell>
          <cell r="C1496">
            <v>0</v>
          </cell>
          <cell r="D1496" t="str">
            <v>Сыворотка крови</v>
          </cell>
          <cell r="E1496" t="str">
            <v>Кол</v>
          </cell>
          <cell r="F1496">
            <v>1</v>
          </cell>
          <cell r="G1496">
            <v>730</v>
          </cell>
          <cell r="H1496">
            <v>584</v>
          </cell>
          <cell r="K1496">
            <v>650</v>
          </cell>
        </row>
        <row r="1497">
          <cell r="A1497" t="str">
            <v>6110АБ</v>
          </cell>
          <cell r="B1497" t="str">
            <v>Эстрагон (Тархун) (f272), IgE (Tarragon (f272), IgE)</v>
          </cell>
          <cell r="C1497">
            <v>0</v>
          </cell>
          <cell r="D1497" t="str">
            <v>Сыворотка крови</v>
          </cell>
          <cell r="E1497" t="str">
            <v>Кол</v>
          </cell>
          <cell r="F1497">
            <v>1</v>
          </cell>
          <cell r="G1497">
            <v>730</v>
          </cell>
          <cell r="H1497">
            <v>584</v>
          </cell>
          <cell r="K1497">
            <v>650</v>
          </cell>
        </row>
        <row r="1498">
          <cell r="A1498" t="str">
            <v>6111АБ</v>
          </cell>
          <cell r="B1498" t="str">
            <v>Тимьян (f273), IgE (Thyme (f273), IgE)</v>
          </cell>
          <cell r="C1498">
            <v>0</v>
          </cell>
          <cell r="D1498" t="str">
            <v>Сыворотка крови</v>
          </cell>
          <cell r="E1498" t="str">
            <v>Кол</v>
          </cell>
          <cell r="F1498">
            <v>1</v>
          </cell>
          <cell r="G1498">
            <v>730</v>
          </cell>
          <cell r="H1498">
            <v>584</v>
          </cell>
          <cell r="K1498">
            <v>650</v>
          </cell>
        </row>
        <row r="1499">
          <cell r="A1499" t="str">
            <v>6112АБ</v>
          </cell>
          <cell r="B1499" t="str">
            <v>Майоран (f274), IgE (Marjoram (f274), IgE)</v>
          </cell>
          <cell r="C1499">
            <v>0</v>
          </cell>
          <cell r="D1499" t="str">
            <v>Сыворотка крови</v>
          </cell>
          <cell r="E1499" t="str">
            <v>Кол</v>
          </cell>
          <cell r="F1499">
            <v>1</v>
          </cell>
          <cell r="G1499">
            <v>730</v>
          </cell>
          <cell r="H1499">
            <v>584</v>
          </cell>
          <cell r="K1499">
            <v>650</v>
          </cell>
        </row>
        <row r="1500">
          <cell r="A1500" t="str">
            <v>6113АБ</v>
          </cell>
          <cell r="B1500" t="str">
            <v>Любисток (f275), IgE (Lovage (f275), IgE)</v>
          </cell>
          <cell r="C1500">
            <v>0</v>
          </cell>
          <cell r="D1500" t="str">
            <v>Сыворотка крови</v>
          </cell>
          <cell r="E1500" t="str">
            <v>Кол</v>
          </cell>
          <cell r="F1500">
            <v>1</v>
          </cell>
          <cell r="G1500">
            <v>730</v>
          </cell>
          <cell r="H1500">
            <v>584</v>
          </cell>
          <cell r="K1500">
            <v>650</v>
          </cell>
        </row>
        <row r="1501">
          <cell r="A1501" t="str">
            <v>6114АБ</v>
          </cell>
          <cell r="B1501" t="str">
            <v>Тмин (f265), IgE (Caraway (f265), IgE)</v>
          </cell>
          <cell r="C1501">
            <v>0</v>
          </cell>
          <cell r="D1501" t="str">
            <v>Сыворотка крови</v>
          </cell>
          <cell r="E1501" t="str">
            <v>Кол</v>
          </cell>
          <cell r="F1501">
            <v>1</v>
          </cell>
          <cell r="G1501">
            <v>730</v>
          </cell>
          <cell r="H1501">
            <v>584</v>
          </cell>
          <cell r="K1501">
            <v>650</v>
          </cell>
        </row>
        <row r="1502">
          <cell r="A1502" t="str">
            <v>6115АБ</v>
          </cell>
          <cell r="B1502" t="str">
            <v>Кардамон (f267), IgE (Cardamon (f267), IgE)</v>
          </cell>
          <cell r="C1502">
            <v>0</v>
          </cell>
          <cell r="D1502" t="str">
            <v>Сыворотка крови</v>
          </cell>
          <cell r="E1502" t="str">
            <v>Кол</v>
          </cell>
          <cell r="F1502">
            <v>1</v>
          </cell>
          <cell r="G1502">
            <v>730</v>
          </cell>
          <cell r="H1502">
            <v>584</v>
          </cell>
          <cell r="K1502">
            <v>650</v>
          </cell>
        </row>
        <row r="1503">
          <cell r="A1503" t="str">
            <v>6116АБ</v>
          </cell>
          <cell r="B1503" t="str">
            <v>Гвоздика (f268), IgE (Clove (f268), IgE)</v>
          </cell>
          <cell r="C1503">
            <v>0</v>
          </cell>
          <cell r="D1503" t="str">
            <v>Сыворотка крови</v>
          </cell>
          <cell r="E1503" t="str">
            <v>Кол</v>
          </cell>
          <cell r="F1503">
            <v>1</v>
          </cell>
          <cell r="G1503">
            <v>730</v>
          </cell>
          <cell r="H1503">
            <v>584</v>
          </cell>
          <cell r="K1503">
            <v>650</v>
          </cell>
        </row>
        <row r="1504">
          <cell r="A1504" t="str">
            <v>6117АБ</v>
          </cell>
          <cell r="B1504" t="str">
            <v>Семя фенхеля (f219), IgE (Fennel seed (f219), IgE)</v>
          </cell>
          <cell r="C1504">
            <v>0</v>
          </cell>
          <cell r="D1504" t="str">
            <v>Сыворотка крови</v>
          </cell>
          <cell r="E1504" t="str">
            <v>Кол</v>
          </cell>
          <cell r="F1504">
            <v>1</v>
          </cell>
          <cell r="G1504">
            <v>730</v>
          </cell>
          <cell r="H1504">
            <v>584</v>
          </cell>
          <cell r="K1504">
            <v>650</v>
          </cell>
        </row>
        <row r="1505">
          <cell r="A1505" t="str">
            <v>6118АБ</v>
          </cell>
          <cell r="B1505" t="str">
            <v>Базилик (f269), IgE (Basil (f269), IgE)</v>
          </cell>
          <cell r="C1505">
            <v>0</v>
          </cell>
          <cell r="D1505" t="str">
            <v>Сыворотка крови</v>
          </cell>
          <cell r="E1505" t="str">
            <v>Кол</v>
          </cell>
          <cell r="F1505">
            <v>1</v>
          </cell>
          <cell r="G1505">
            <v>730</v>
          </cell>
          <cell r="H1505">
            <v>584</v>
          </cell>
          <cell r="K1505">
            <v>650</v>
          </cell>
        </row>
        <row r="1506">
          <cell r="A1506" t="str">
            <v>6119АБ</v>
          </cell>
          <cell r="B1506" t="str">
            <v>Имбирь (f270), IgE (Ginger (f270), IgE)</v>
          </cell>
          <cell r="C1506">
            <v>0</v>
          </cell>
          <cell r="D1506" t="str">
            <v>Сыворотка крови</v>
          </cell>
          <cell r="E1506" t="str">
            <v>Кол</v>
          </cell>
          <cell r="F1506">
            <v>1</v>
          </cell>
          <cell r="G1506">
            <v>730</v>
          </cell>
          <cell r="H1506">
            <v>584</v>
          </cell>
          <cell r="K1506">
            <v>650</v>
          </cell>
        </row>
        <row r="1507">
          <cell r="A1507" t="str">
            <v>6120АБ</v>
          </cell>
          <cell r="B1507" t="str">
            <v>Анис (f271), IgE (Anise (f271), IgE)</v>
          </cell>
          <cell r="C1507">
            <v>0</v>
          </cell>
          <cell r="D1507" t="str">
            <v>Сыворотка крови</v>
          </cell>
          <cell r="E1507" t="str">
            <v>Кол</v>
          </cell>
          <cell r="F1507">
            <v>1</v>
          </cell>
          <cell r="G1507">
            <v>730</v>
          </cell>
          <cell r="H1507">
            <v>584</v>
          </cell>
          <cell r="K1507">
            <v>650</v>
          </cell>
        </row>
        <row r="1508">
          <cell r="A1508" t="str">
            <v>16.3. Антиспермальные антитела (Antispermatozoal Antibodies)</v>
          </cell>
          <cell r="B1508">
            <v>0</v>
          </cell>
          <cell r="C1508">
            <v>0</v>
          </cell>
          <cell r="D1508">
            <v>0</v>
          </cell>
          <cell r="E1508">
            <v>0</v>
          </cell>
          <cell r="F1508">
            <v>0</v>
          </cell>
          <cell r="G1508">
            <v>0</v>
          </cell>
          <cell r="K1508">
            <v>0</v>
          </cell>
        </row>
        <row r="1509">
          <cell r="A1509">
            <v>0</v>
          </cell>
          <cell r="B1509">
            <v>0</v>
          </cell>
          <cell r="C1509">
            <v>0</v>
          </cell>
          <cell r="D1509">
            <v>0</v>
          </cell>
          <cell r="E1509">
            <v>0</v>
          </cell>
          <cell r="F1509">
            <v>0</v>
          </cell>
          <cell r="G1509">
            <v>0</v>
          </cell>
          <cell r="K1509">
            <v>0</v>
          </cell>
        </row>
        <row r="1510">
          <cell r="A1510">
            <v>223</v>
          </cell>
          <cell r="B1510" t="str">
            <v>Антитела антиспермальные в сыворотке крови (Anti-Spermatozoa Antibodies, ASA, Serum)</v>
          </cell>
          <cell r="C1510">
            <v>0</v>
          </cell>
          <cell r="D1510" t="str">
            <v>Сыворотка крови</v>
          </cell>
          <cell r="E1510" t="str">
            <v>Кол</v>
          </cell>
          <cell r="F1510" t="str">
            <v>до 6</v>
          </cell>
          <cell r="G1510">
            <v>1100</v>
          </cell>
          <cell r="H1510">
            <v>670</v>
          </cell>
          <cell r="K1510">
            <v>990</v>
          </cell>
        </row>
        <row r="1511">
          <cell r="A1511">
            <v>224</v>
          </cell>
          <cell r="B1511" t="str">
            <v>Антитела антиспермальные в сперме (Anti-Spermatozoa Antibodies, ASA, Semen)</v>
          </cell>
          <cell r="C1511">
            <v>0</v>
          </cell>
          <cell r="D1511" t="str">
            <v>Эякулят</v>
          </cell>
          <cell r="E1511" t="str">
            <v>Кол</v>
          </cell>
          <cell r="F1511" t="str">
            <v>до 13</v>
          </cell>
          <cell r="G1511">
            <v>1455</v>
          </cell>
          <cell r="H1511">
            <v>810</v>
          </cell>
          <cell r="K1511">
            <v>1309.5</v>
          </cell>
        </row>
        <row r="1512">
          <cell r="A1512">
            <v>597</v>
          </cell>
          <cell r="B1512" t="str">
            <v>MAR-тест, IgA (количественное определение наличия/отсутствия антиспермальных антител класса А с использованием латексных частиц на поверхности сперматозоидов) (MAR-test – Mixed Antiglobulin Reaction, IgA)</v>
          </cell>
          <cell r="C1512">
            <v>0</v>
          </cell>
          <cell r="D1512" t="str">
            <v>Эякулят</v>
          </cell>
          <cell r="E1512" t="str">
            <v>Кол</v>
          </cell>
          <cell r="F1512" t="str">
            <v>-</v>
          </cell>
          <cell r="G1512" t="str">
            <v>-</v>
          </cell>
          <cell r="H1512">
            <v>925</v>
          </cell>
          <cell r="K1512">
            <v>0</v>
          </cell>
        </row>
        <row r="1513">
          <cell r="A1513">
            <v>598</v>
          </cell>
          <cell r="B1513" t="str">
            <v>MAR-тест, IgG (количественное определение наличия/отсутствия антиспермальных антител класса G с использованием латексных частиц на поверхности сперматозоидов) (MAR-test – Mixed Antiglobulin Reaction, IgG )</v>
          </cell>
          <cell r="C1513">
            <v>0</v>
          </cell>
          <cell r="D1513" t="str">
            <v>Эякулят</v>
          </cell>
          <cell r="E1513" t="str">
            <v>Кол</v>
          </cell>
          <cell r="F1513" t="str">
            <v>-</v>
          </cell>
          <cell r="G1513" t="str">
            <v>-</v>
          </cell>
          <cell r="H1513">
            <v>925</v>
          </cell>
          <cell r="K1513">
            <v>0</v>
          </cell>
        </row>
        <row r="1514">
          <cell r="A1514" t="str">
            <v>17. ИССЛЕДОВАНИЯ ЖЕЛЧИ (Bile Examination)</v>
          </cell>
          <cell r="B1514">
            <v>0</v>
          </cell>
          <cell r="C1514">
            <v>0</v>
          </cell>
          <cell r="D1514">
            <v>0</v>
          </cell>
          <cell r="E1514">
            <v>0</v>
          </cell>
          <cell r="F1514">
            <v>0</v>
          </cell>
          <cell r="G1514">
            <v>0</v>
          </cell>
          <cell r="K1514">
            <v>0</v>
          </cell>
        </row>
        <row r="1515">
          <cell r="A1515">
            <v>0</v>
          </cell>
          <cell r="B1515">
            <v>0</v>
          </cell>
          <cell r="C1515">
            <v>0</v>
          </cell>
          <cell r="D1515">
            <v>0</v>
          </cell>
          <cell r="E1515">
            <v>0</v>
          </cell>
          <cell r="F1515">
            <v>0</v>
          </cell>
          <cell r="G1515">
            <v>0</v>
          </cell>
          <cell r="K1515">
            <v>0</v>
          </cell>
        </row>
        <row r="1516">
          <cell r="A1516" t="str">
            <v>17.1. Исследование желчного камня (Study of Gallstone)</v>
          </cell>
          <cell r="B1516">
            <v>0</v>
          </cell>
          <cell r="C1516">
            <v>0</v>
          </cell>
          <cell r="D1516">
            <v>0</v>
          </cell>
          <cell r="E1516">
            <v>0</v>
          </cell>
          <cell r="F1516">
            <v>0</v>
          </cell>
          <cell r="G1516">
            <v>0</v>
          </cell>
          <cell r="K1516">
            <v>0</v>
          </cell>
        </row>
        <row r="1517">
          <cell r="A1517">
            <v>0</v>
          </cell>
          <cell r="B1517">
            <v>0</v>
          </cell>
          <cell r="C1517">
            <v>0</v>
          </cell>
          <cell r="D1517">
            <v>0</v>
          </cell>
          <cell r="E1517">
            <v>0</v>
          </cell>
          <cell r="F1517">
            <v>0</v>
          </cell>
          <cell r="G1517">
            <v>0</v>
          </cell>
          <cell r="K1517">
            <v>0</v>
          </cell>
        </row>
        <row r="1518">
          <cell r="A1518" t="str">
            <v>1570ЖК</v>
          </cell>
          <cell r="B1518" t="str">
            <v>Исследование желчных камней (Gallstones diagnosis)</v>
          </cell>
          <cell r="C1518">
            <v>0</v>
          </cell>
          <cell r="D1518" t="str">
            <v>Желчный камень</v>
          </cell>
          <cell r="E1518" t="str">
            <v>На отдельном бланке</v>
          </cell>
          <cell r="F1518" t="str">
            <v>до 11</v>
          </cell>
          <cell r="G1518">
            <v>4265</v>
          </cell>
          <cell r="H1518">
            <v>2952</v>
          </cell>
          <cell r="K1518">
            <v>4000</v>
          </cell>
        </row>
        <row r="1519">
          <cell r="A1519" t="str">
            <v>18. ЦИТОЛОГИЧЕСКИЕ ИССЛЕДОВАНИЯ (Cytological Examination)</v>
          </cell>
          <cell r="B1519">
            <v>0</v>
          </cell>
          <cell r="C1519">
            <v>0</v>
          </cell>
          <cell r="D1519">
            <v>0</v>
          </cell>
          <cell r="E1519">
            <v>0</v>
          </cell>
          <cell r="F1519">
            <v>0</v>
          </cell>
          <cell r="G1519">
            <v>0</v>
          </cell>
          <cell r="K1519">
            <v>0</v>
          </cell>
        </row>
        <row r="1520">
          <cell r="A1520" t="str">
            <v>*Для тестов, помеченных *, необходима пробоподготовка (КЖЦ).</v>
          </cell>
          <cell r="B1520">
            <v>0</v>
          </cell>
          <cell r="C1520">
            <v>0</v>
          </cell>
          <cell r="D1520">
            <v>0</v>
          </cell>
          <cell r="E1520">
            <v>0</v>
          </cell>
          <cell r="F1520">
            <v>0</v>
          </cell>
          <cell r="G1520">
            <v>0</v>
          </cell>
          <cell r="K1520">
            <v>0</v>
          </cell>
        </row>
        <row r="1521">
          <cell r="A1521" t="str">
            <v>18.1. Жидкостная цитология, окрашивание по Папаниколау (Liquid-Based Cytology, LBC, Pap-Test)</v>
          </cell>
          <cell r="B1521">
            <v>0</v>
          </cell>
          <cell r="C1521">
            <v>0</v>
          </cell>
          <cell r="D1521">
            <v>0</v>
          </cell>
          <cell r="E1521">
            <v>0</v>
          </cell>
          <cell r="F1521">
            <v>0</v>
          </cell>
          <cell r="G1521">
            <v>0</v>
          </cell>
          <cell r="K1521">
            <v>0</v>
          </cell>
        </row>
        <row r="1522">
          <cell r="A1522" t="str">
            <v>** Исследование № ИЦХ выполняется в комплексе с исследованием № 547N. Исследование № ИЦХ нельзя заказать отдельно!</v>
          </cell>
          <cell r="B1522">
            <v>0</v>
          </cell>
          <cell r="C1522">
            <v>0</v>
          </cell>
          <cell r="D1522">
            <v>0</v>
          </cell>
          <cell r="E1522">
            <v>0</v>
          </cell>
          <cell r="F1522">
            <v>0</v>
          </cell>
          <cell r="G1522">
            <v>0</v>
          </cell>
          <cell r="K1522">
            <v>0</v>
          </cell>
        </row>
        <row r="1523">
          <cell r="A1523">
            <v>518</v>
          </cell>
          <cell r="B1523" t="str">
            <v>Жидкостная цитология. Цитологическое исследование биоматериала шейки матки (окрашивание по Папаниколау, технология ThinPrep ®)*</v>
          </cell>
          <cell r="C1523">
            <v>0</v>
          </cell>
          <cell r="D1523" t="str">
            <v>Соскоб</v>
          </cell>
          <cell r="E1523">
            <v>0</v>
          </cell>
          <cell r="F1523" t="str">
            <v>до 6</v>
          </cell>
          <cell r="G1523">
            <v>1360</v>
          </cell>
          <cell r="H1523">
            <v>970</v>
          </cell>
          <cell r="K1523">
            <v>1200</v>
          </cell>
        </row>
        <row r="1524">
          <cell r="A1524" t="str">
            <v>18.2. Окрашивание по Папаниколау ‒ Рар-тест (Papanicolaou Stain)</v>
          </cell>
          <cell r="B1524">
            <v>0</v>
          </cell>
          <cell r="C1524">
            <v>0</v>
          </cell>
          <cell r="D1524">
            <v>0</v>
          </cell>
          <cell r="E1524">
            <v>0</v>
          </cell>
          <cell r="F1524">
            <v>0</v>
          </cell>
          <cell r="G1524">
            <v>0</v>
          </cell>
          <cell r="K1524">
            <v>0</v>
          </cell>
        </row>
        <row r="1525">
          <cell r="A1525">
            <v>0</v>
          </cell>
          <cell r="B1525">
            <v>0</v>
          </cell>
          <cell r="C1525">
            <v>0</v>
          </cell>
          <cell r="D1525">
            <v>0</v>
          </cell>
          <cell r="E1525">
            <v>0</v>
          </cell>
          <cell r="F1525">
            <v>0</v>
          </cell>
          <cell r="G1525">
            <v>0</v>
          </cell>
          <cell r="K1525">
            <v>0</v>
          </cell>
        </row>
        <row r="1526">
          <cell r="A1526">
            <v>517</v>
          </cell>
          <cell r="B1526" t="str">
            <v>Цитологическое исследование биоматериала шейки матки (окрашивание по Папаниколау, Рар-тест) (Cytological Examination: Cervix, Pap-test)</v>
          </cell>
          <cell r="C1526">
            <v>0</v>
          </cell>
          <cell r="D1526" t="str">
            <v>Соскоб</v>
          </cell>
          <cell r="E1526">
            <v>0</v>
          </cell>
          <cell r="F1526" t="str">
            <v>до 5</v>
          </cell>
          <cell r="G1526">
            <v>1155</v>
          </cell>
          <cell r="H1526">
            <v>834</v>
          </cell>
          <cell r="K1526">
            <v>1000</v>
          </cell>
        </row>
        <row r="1527">
          <cell r="A1527">
            <v>519</v>
          </cell>
          <cell r="B1527" t="str">
            <v>Цитологическое исследование биоматериала соскобов вульвы и влагалища, кроме шейки матки (окрашивание по Папаниколау, Рар-тест)</v>
          </cell>
          <cell r="C1527">
            <v>0</v>
          </cell>
          <cell r="D1527" t="str">
            <v>Соскоб</v>
          </cell>
          <cell r="E1527">
            <v>0</v>
          </cell>
          <cell r="F1527" t="str">
            <v>до 5</v>
          </cell>
          <cell r="G1527">
            <v>1155</v>
          </cell>
          <cell r="H1527">
            <v>907</v>
          </cell>
          <cell r="K1527">
            <v>1000</v>
          </cell>
        </row>
        <row r="1528">
          <cell r="A1528" t="str">
            <v>18.3. Окрашивание по Романовскому-Гимзе (Romanowsky-Giemsa Stain)</v>
          </cell>
          <cell r="B1528">
            <v>0</v>
          </cell>
          <cell r="C1528">
            <v>0</v>
          </cell>
          <cell r="D1528">
            <v>0</v>
          </cell>
          <cell r="E1528">
            <v>0</v>
          </cell>
          <cell r="F1528">
            <v>0</v>
          </cell>
          <cell r="G1528">
            <v>0</v>
          </cell>
          <cell r="K1528">
            <v>0</v>
          </cell>
        </row>
        <row r="1529">
          <cell r="A1529">
            <v>0</v>
          </cell>
          <cell r="B1529">
            <v>0</v>
          </cell>
          <cell r="C1529">
            <v>0</v>
          </cell>
          <cell r="D1529">
            <v>0</v>
          </cell>
          <cell r="E1529">
            <v>0</v>
          </cell>
          <cell r="F1529">
            <v>0</v>
          </cell>
          <cell r="G1529">
            <v>0</v>
          </cell>
          <cell r="K1529">
            <v>0</v>
          </cell>
        </row>
        <row r="1530">
          <cell r="A1530" t="str">
            <v>504ЭНД</v>
          </cell>
          <cell r="B1530" t="str">
            <v>Исследование эндоскопического материала (Examination of Endoscopic Material)</v>
          </cell>
          <cell r="C1530">
            <v>0</v>
          </cell>
          <cell r="D1530" t="str">
            <v>Эндоскопический материал желудок; Эндоскопический материал кишечник; Эндоскопический материал пищевода</v>
          </cell>
          <cell r="E1530">
            <v>0</v>
          </cell>
          <cell r="F1530" t="str">
            <v>до 4</v>
          </cell>
          <cell r="G1530">
            <v>680</v>
          </cell>
          <cell r="H1530">
            <v>479</v>
          </cell>
          <cell r="K1530">
            <v>600</v>
          </cell>
        </row>
        <row r="1531">
          <cell r="A1531">
            <v>505</v>
          </cell>
          <cell r="B1531" t="str">
            <v>Исследование соскобов шейки матки и цервикального канала (Examination of Scrapings: Cervix and Cervical Canal )</v>
          </cell>
          <cell r="C1531">
            <v>0</v>
          </cell>
          <cell r="D1531" t="str">
            <v>Соскоб</v>
          </cell>
          <cell r="E1531">
            <v>0</v>
          </cell>
          <cell r="F1531" t="str">
            <v>до 4</v>
          </cell>
          <cell r="G1531">
            <v>660</v>
          </cell>
          <cell r="H1531">
            <v>310</v>
          </cell>
          <cell r="K1531">
            <v>600</v>
          </cell>
        </row>
        <row r="1532">
          <cell r="A1532" t="str">
            <v>505Б</v>
          </cell>
          <cell r="B1532" t="str">
            <v>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v>
          </cell>
          <cell r="C1532">
            <v>0</v>
          </cell>
          <cell r="D1532" t="str">
            <v>Соскоб</v>
          </cell>
          <cell r="E1532">
            <v>0</v>
          </cell>
          <cell r="F1532" t="str">
            <v>до 4</v>
          </cell>
          <cell r="G1532">
            <v>660</v>
          </cell>
          <cell r="H1532">
            <v>310</v>
          </cell>
          <cell r="K1532">
            <v>600</v>
          </cell>
        </row>
        <row r="1533">
          <cell r="A1533" t="str">
            <v>509МЖЕ</v>
          </cell>
          <cell r="B1533" t="str">
            <v>Исследование пунктатов молочной железы (Examination of Punctates: Breast)</v>
          </cell>
          <cell r="C1533">
            <v>0</v>
          </cell>
          <cell r="D1533" t="str">
            <v>Пунктат</v>
          </cell>
          <cell r="E1533">
            <v>0</v>
          </cell>
          <cell r="F1533" t="str">
            <v>до 4</v>
          </cell>
          <cell r="G1533">
            <v>680</v>
          </cell>
          <cell r="H1533">
            <v>430</v>
          </cell>
          <cell r="K1533">
            <v>600</v>
          </cell>
        </row>
        <row r="1534">
          <cell r="A1534" t="str">
            <v>509КОЖ</v>
          </cell>
          <cell r="B1534" t="str">
            <v>Исследование пунктатов кожи (Examination of Punctates: Skin)</v>
          </cell>
          <cell r="C1534">
            <v>0</v>
          </cell>
          <cell r="D1534" t="str">
            <v>Пунктат</v>
          </cell>
          <cell r="E1534">
            <v>0</v>
          </cell>
          <cell r="F1534" t="str">
            <v>до 4</v>
          </cell>
          <cell r="G1534">
            <v>680</v>
          </cell>
          <cell r="H1534">
            <v>430</v>
          </cell>
          <cell r="K1534">
            <v>600</v>
          </cell>
        </row>
        <row r="1535">
          <cell r="A1535" t="str">
            <v>510Б</v>
          </cell>
          <cell r="B1535" t="str">
            <v>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v>
          </cell>
          <cell r="C1535">
            <v>0</v>
          </cell>
          <cell r="D1535" t="str">
            <v>Мазок</v>
          </cell>
          <cell r="E1535">
            <v>0</v>
          </cell>
          <cell r="F1535" t="str">
            <v>до 4</v>
          </cell>
          <cell r="G1535">
            <v>660</v>
          </cell>
          <cell r="H1535">
            <v>310</v>
          </cell>
          <cell r="K1535">
            <v>600</v>
          </cell>
        </row>
        <row r="1536">
          <cell r="A1536" t="str">
            <v>18.4. Консультация готовых препаратов (Cytological Examination of Early Stained Slides with Cytological Smear)</v>
          </cell>
          <cell r="B1536">
            <v>0</v>
          </cell>
          <cell r="C1536">
            <v>0</v>
          </cell>
          <cell r="D1536">
            <v>0</v>
          </cell>
          <cell r="E1536">
            <v>0</v>
          </cell>
          <cell r="F1536">
            <v>0</v>
          </cell>
          <cell r="G1536">
            <v>0</v>
          </cell>
          <cell r="K1536">
            <v>0</v>
          </cell>
        </row>
        <row r="1537">
          <cell r="A1537">
            <v>0</v>
          </cell>
          <cell r="B1537">
            <v>0</v>
          </cell>
          <cell r="C1537">
            <v>0</v>
          </cell>
          <cell r="D1537">
            <v>0</v>
          </cell>
          <cell r="E1537">
            <v>0</v>
          </cell>
          <cell r="F1537">
            <v>0</v>
          </cell>
          <cell r="G1537">
            <v>0</v>
          </cell>
          <cell r="K1537">
            <v>0</v>
          </cell>
        </row>
        <row r="1538">
          <cell r="A1538">
            <v>5000</v>
          </cell>
          <cell r="B1538" t="str">
            <v>Консультация готовых цитологических препаратов (одно стекло) (Consultation of Finished Cytological Preparations (1 Glass))</v>
          </cell>
          <cell r="C1538">
            <v>0</v>
          </cell>
          <cell r="D1538" t="str">
            <v>Произвольный биоматериал</v>
          </cell>
          <cell r="E1538">
            <v>0</v>
          </cell>
          <cell r="F1538" t="str">
            <v>до 4</v>
          </cell>
          <cell r="G1538">
            <v>420</v>
          </cell>
          <cell r="H1538">
            <v>253</v>
          </cell>
          <cell r="K1538">
            <v>420</v>
          </cell>
        </row>
        <row r="1539">
          <cell r="A1539" t="str">
            <v>19. ГИСТОЛОГИЧЕСКИЕ ИССЛЕДОВАНИЯ (Histological Examination)</v>
          </cell>
          <cell r="B1539">
            <v>0</v>
          </cell>
          <cell r="C1539">
            <v>0</v>
          </cell>
          <cell r="D1539">
            <v>0</v>
          </cell>
          <cell r="E1539">
            <v>0</v>
          </cell>
          <cell r="F1539">
            <v>0</v>
          </cell>
          <cell r="G1539">
            <v>0</v>
          </cell>
          <cell r="K1539">
            <v>0</v>
          </cell>
        </row>
        <row r="1540">
          <cell r="A1540" t="str">
            <v>*Для тестов, помеченных *, необходима пробоподготовка (КГИСТ).</v>
          </cell>
          <cell r="B1540">
            <v>0</v>
          </cell>
          <cell r="C1540">
            <v>0</v>
          </cell>
          <cell r="D1540">
            <v>0</v>
          </cell>
          <cell r="E1540">
            <v>0</v>
          </cell>
          <cell r="F1540">
            <v>0</v>
          </cell>
          <cell r="G1540">
            <v>0</v>
          </cell>
          <cell r="K1540">
            <v>0</v>
          </cell>
        </row>
        <row r="1541">
          <cell r="A1541" t="str">
            <v>19.1. Гистологические исследования с окрашиванием гематоксилин-эозином (Histology, hematoxylin and eosin stain (H&amp;E stain, HE stain))</v>
          </cell>
          <cell r="B1541">
            <v>0</v>
          </cell>
          <cell r="C1541">
            <v>0</v>
          </cell>
          <cell r="D1541">
            <v>0</v>
          </cell>
          <cell r="E1541">
            <v>0</v>
          </cell>
          <cell r="F1541">
            <v>0</v>
          </cell>
          <cell r="G1541">
            <v>0</v>
          </cell>
          <cell r="K1541">
            <v>0</v>
          </cell>
        </row>
        <row r="1542">
          <cell r="A1542" t="str">
            <v>** Исследование № 528 выполняется в комплексе с исследованием № 511. Исследование № 528 нельзя заказать отдельно!</v>
          </cell>
          <cell r="B1542">
            <v>0</v>
          </cell>
          <cell r="C1542">
            <v>0</v>
          </cell>
          <cell r="D1542">
            <v>0</v>
          </cell>
          <cell r="E1542">
            <v>0</v>
          </cell>
          <cell r="F1542">
            <v>0</v>
          </cell>
          <cell r="G1542">
            <v>0</v>
          </cell>
          <cell r="K1542">
            <v>0</v>
          </cell>
        </row>
        <row r="1543">
          <cell r="A1543">
            <v>511</v>
          </cell>
          <cell r="B1543" t="str">
            <v>Гистологическое исследование биопсийного материала и материала, полученного при хирургических вмешательствах (эндоскопического материала; тканей женской половой системы; кожи, мягких тканей; кроветворной и лимфоидной тканей; костно-хрящевой ткани)*</v>
          </cell>
          <cell r="C1543">
            <v>0</v>
          </cell>
          <cell r="D1543" t="str">
            <v>Анальная трещина; Аспират; Биоптат; Произвольный биоматериал; Соскоб</v>
          </cell>
          <cell r="E1543">
            <v>0</v>
          </cell>
          <cell r="F1543" t="str">
            <v>до 10</v>
          </cell>
          <cell r="G1543">
            <v>2215</v>
          </cell>
          <cell r="H1543">
            <v>1330</v>
          </cell>
          <cell r="K1543">
            <v>2000</v>
          </cell>
        </row>
        <row r="1544">
          <cell r="A1544">
            <v>5110</v>
          </cell>
          <cell r="B1544" t="str">
            <v>Консультация готовых гистологических препаратов (1 стекло + 1 блок) (Consultation of Finished Histological Preparations (1 Glass + 1 Block))</v>
          </cell>
          <cell r="C1544">
            <v>0</v>
          </cell>
          <cell r="D1544" t="str">
            <v>Парафиновый блок + стекло</v>
          </cell>
          <cell r="E1544">
            <v>0</v>
          </cell>
          <cell r="F1544" t="str">
            <v>до 4</v>
          </cell>
          <cell r="G1544">
            <v>1015</v>
          </cell>
          <cell r="H1544">
            <v>580</v>
          </cell>
          <cell r="K1544">
            <v>950</v>
          </cell>
        </row>
        <row r="1545">
          <cell r="A1545">
            <v>51105</v>
          </cell>
          <cell r="B1545" t="str">
            <v>Патологоанатомическое исследование операционного материала (более 6-ти парафиновых блоков)</v>
          </cell>
          <cell r="C1545">
            <v>0</v>
          </cell>
          <cell r="D1545" t="str">
            <v>Аспират; Биоптат; Произвольный биоматериал</v>
          </cell>
          <cell r="E1545" t="str">
            <v>Кач</v>
          </cell>
          <cell r="F1545" t="str">
            <v>до 7</v>
          </cell>
          <cell r="G1545">
            <v>9335</v>
          </cell>
          <cell r="H1545">
            <v>4504</v>
          </cell>
          <cell r="K1545">
            <v>8400</v>
          </cell>
        </row>
        <row r="1546">
          <cell r="A1546" t="str">
            <v>20. ЦИТОГЕНЕТИЧЕСКИЕ ИССЛЕДОВАНИЯ (Cytogenetic Examination)</v>
          </cell>
          <cell r="B1546">
            <v>0</v>
          </cell>
          <cell r="C1546">
            <v>0</v>
          </cell>
          <cell r="D1546">
            <v>0</v>
          </cell>
          <cell r="E1546">
            <v>0</v>
          </cell>
          <cell r="F1546">
            <v>0</v>
          </cell>
          <cell r="G1546">
            <v>0</v>
          </cell>
          <cell r="K1546">
            <v>0</v>
          </cell>
        </row>
        <row r="1547">
          <cell r="A1547">
            <v>0</v>
          </cell>
          <cell r="B1547">
            <v>0</v>
          </cell>
          <cell r="C1547">
            <v>0</v>
          </cell>
          <cell r="D1547">
            <v>0</v>
          </cell>
          <cell r="E1547">
            <v>0</v>
          </cell>
          <cell r="F1547">
            <v>0</v>
          </cell>
          <cell r="G1547">
            <v>0</v>
          </cell>
          <cell r="K1547">
            <v>0</v>
          </cell>
        </row>
        <row r="1548">
          <cell r="A1548" t="str">
            <v>20.1. Цитогенетические исследования (Cytogenetic Examination)</v>
          </cell>
          <cell r="B1548">
            <v>0</v>
          </cell>
          <cell r="C1548">
            <v>0</v>
          </cell>
          <cell r="D1548">
            <v>0</v>
          </cell>
          <cell r="E1548">
            <v>0</v>
          </cell>
          <cell r="F1548">
            <v>0</v>
          </cell>
          <cell r="G1548">
            <v>0</v>
          </cell>
          <cell r="K1548">
            <v>0</v>
          </cell>
        </row>
        <row r="1549">
          <cell r="A1549">
            <v>0</v>
          </cell>
          <cell r="B1549">
            <v>0</v>
          </cell>
          <cell r="C1549">
            <v>0</v>
          </cell>
          <cell r="D1549">
            <v>0</v>
          </cell>
          <cell r="E1549">
            <v>0</v>
          </cell>
          <cell r="F1549">
            <v>0</v>
          </cell>
          <cell r="G1549">
            <v>0</v>
          </cell>
          <cell r="K1549">
            <v>0</v>
          </cell>
        </row>
        <row r="1550">
          <cell r="A1550">
            <v>7811</v>
          </cell>
          <cell r="B1550" t="str">
            <v>Исследование кариотипа (количественные и структурные аномалии хромосом) (Karyotype)</v>
          </cell>
          <cell r="C1550">
            <v>0</v>
          </cell>
          <cell r="D1550" t="str">
            <v>Кровь</v>
          </cell>
          <cell r="E1550" t="str">
            <v>Описание результата врачом - цитогенетиком</v>
          </cell>
          <cell r="F1550" t="str">
            <v>до 15</v>
          </cell>
          <cell r="G1550">
            <v>5200</v>
          </cell>
          <cell r="H1550">
            <v>2274</v>
          </cell>
          <cell r="K1550">
            <v>4680</v>
          </cell>
        </row>
        <row r="1551">
          <cell r="A1551">
            <v>7312</v>
          </cell>
          <cell r="B1551" t="str">
            <v>Исследование кариотипа (Количественные и структурные аномалии хромосом) с обязательной выдачей кариограммы</v>
          </cell>
          <cell r="C1551">
            <v>0</v>
          </cell>
          <cell r="D1551" t="str">
            <v>Кровь</v>
          </cell>
          <cell r="E1551" t="str">
            <v>Описание результата врачом - цитогенетиком</v>
          </cell>
          <cell r="F1551" t="str">
            <v>до 16</v>
          </cell>
          <cell r="G1551">
            <v>5315</v>
          </cell>
          <cell r="H1551">
            <v>2217.5700000000002</v>
          </cell>
          <cell r="K1551">
            <v>4800</v>
          </cell>
        </row>
        <row r="1552">
          <cell r="A1552">
            <v>777729</v>
          </cell>
          <cell r="B1552" t="str">
            <v>Исследование хромосом в абортивном материале, скрининг</v>
          </cell>
          <cell r="C1552">
            <v>0</v>
          </cell>
          <cell r="D1552" t="str">
            <v>Биоптат</v>
          </cell>
          <cell r="E1552" t="str">
            <v>Кач</v>
          </cell>
          <cell r="F1552" t="str">
            <v>до 7</v>
          </cell>
          <cell r="G1552">
            <v>18480</v>
          </cell>
          <cell r="H1552">
            <v>12800</v>
          </cell>
          <cell r="K1552">
            <v>16632</v>
          </cell>
        </row>
        <row r="1553">
          <cell r="A1553">
            <v>777722</v>
          </cell>
          <cell r="B1553" t="str">
            <v>Мутации в гене POLE</v>
          </cell>
          <cell r="C1553">
            <v>0</v>
          </cell>
          <cell r="D1553" t="str">
            <v>Биоптат</v>
          </cell>
          <cell r="E1553" t="str">
            <v>Кач</v>
          </cell>
          <cell r="F1553" t="str">
            <v>до 6</v>
          </cell>
          <cell r="G1553">
            <v>8780</v>
          </cell>
          <cell r="H1553">
            <v>3233.86</v>
          </cell>
          <cell r="K1553">
            <v>7900</v>
          </cell>
        </row>
        <row r="1554">
          <cell r="A1554">
            <v>777723</v>
          </cell>
          <cell r="B1554" t="str">
            <v>Мутации в гене IDH2</v>
          </cell>
          <cell r="C1554">
            <v>0</v>
          </cell>
          <cell r="D1554" t="str">
            <v>Биоптат</v>
          </cell>
          <cell r="E1554" t="str">
            <v>Кач</v>
          </cell>
          <cell r="F1554" t="str">
            <v>до 7</v>
          </cell>
          <cell r="G1554">
            <v>13285</v>
          </cell>
          <cell r="H1554">
            <v>4533.8600000000006</v>
          </cell>
          <cell r="K1554">
            <v>12000</v>
          </cell>
        </row>
        <row r="1555">
          <cell r="A1555">
            <v>777724</v>
          </cell>
          <cell r="B1555" t="str">
            <v>Мутации в гене IDH1</v>
          </cell>
          <cell r="C1555">
            <v>0</v>
          </cell>
          <cell r="D1555" t="str">
            <v>Биоптат</v>
          </cell>
          <cell r="E1555" t="str">
            <v>Кач</v>
          </cell>
          <cell r="F1555" t="str">
            <v>до 7</v>
          </cell>
          <cell r="G1555">
            <v>13285</v>
          </cell>
          <cell r="H1555">
            <v>4533.8600000000006</v>
          </cell>
          <cell r="K1555">
            <v>12000</v>
          </cell>
        </row>
        <row r="1556">
          <cell r="A1556">
            <v>777725</v>
          </cell>
          <cell r="B1556" t="str">
            <v>Мутация PIK3CA</v>
          </cell>
          <cell r="C1556">
            <v>0</v>
          </cell>
          <cell r="D1556" t="str">
            <v>Биоптат</v>
          </cell>
          <cell r="E1556" t="str">
            <v>Кач</v>
          </cell>
          <cell r="F1556" t="str">
            <v>до 7</v>
          </cell>
          <cell r="G1556">
            <v>13285</v>
          </cell>
          <cell r="H1556">
            <v>4533.8600000000006</v>
          </cell>
          <cell r="K1556">
            <v>12000</v>
          </cell>
        </row>
        <row r="1557">
          <cell r="A1557">
            <v>777730</v>
          </cell>
          <cell r="B1557" t="str">
            <v>Мутации в гене MET</v>
          </cell>
          <cell r="C1557">
            <v>0</v>
          </cell>
          <cell r="D1557" t="str">
            <v>Биоптат</v>
          </cell>
          <cell r="E1557" t="str">
            <v>Кач</v>
          </cell>
          <cell r="F1557" t="str">
            <v>до 6</v>
          </cell>
          <cell r="G1557">
            <v>9820</v>
          </cell>
          <cell r="H1557">
            <v>4783.8600000000006</v>
          </cell>
          <cell r="K1557">
            <v>8800</v>
          </cell>
        </row>
        <row r="1558">
          <cell r="A1558">
            <v>582</v>
          </cell>
          <cell r="B1558" t="str">
            <v>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v>
          </cell>
          <cell r="C1558">
            <v>0</v>
          </cell>
          <cell r="D1558" t="str">
            <v>Парафиновый блок + стекло</v>
          </cell>
          <cell r="E1558" t="str">
            <v>Кач</v>
          </cell>
          <cell r="F1558" t="str">
            <v>до 7</v>
          </cell>
          <cell r="G1558">
            <v>13640</v>
          </cell>
          <cell r="H1558">
            <v>4883.8600000000006</v>
          </cell>
          <cell r="K1558">
            <v>12200</v>
          </cell>
        </row>
        <row r="1559">
          <cell r="A1559">
            <v>583</v>
          </cell>
          <cell r="B1559" t="str">
            <v>Консультативный просмотр и молекулярно-генетическое исследование щитовидной железы.</v>
          </cell>
          <cell r="C1559">
            <v>0</v>
          </cell>
          <cell r="D1559" t="str">
            <v>Парафиновый блок + стекло</v>
          </cell>
          <cell r="E1559" t="str">
            <v>Кач</v>
          </cell>
          <cell r="F1559" t="str">
            <v>до 11</v>
          </cell>
          <cell r="G1559">
            <v>15215</v>
          </cell>
          <cell r="H1559">
            <v>5282.46</v>
          </cell>
          <cell r="K1559">
            <v>13700</v>
          </cell>
        </row>
        <row r="1560">
          <cell r="A1560">
            <v>7655</v>
          </cell>
          <cell r="B1560" t="str">
            <v>Анализ относительной экспрессии гена BCR/ABL p190, количественная RQ ПЦР (в реальном времени) (PCR analysis of the relative expression of the BCR/ABL p190 gene – quantitative RQ PCR (real time))</v>
          </cell>
          <cell r="C1560">
            <v>0</v>
          </cell>
          <cell r="D1560" t="str">
            <v>Цельная кровь</v>
          </cell>
          <cell r="E1560" t="str">
            <v>Кол</v>
          </cell>
          <cell r="F1560" t="str">
            <v>до 8</v>
          </cell>
          <cell r="G1560">
            <v>7970</v>
          </cell>
          <cell r="H1560">
            <v>2978.86</v>
          </cell>
          <cell r="K1560">
            <v>7000</v>
          </cell>
        </row>
        <row r="1561">
          <cell r="A1561" t="str">
            <v>22. ГЕНЕТИЧЕСКИЕ ПРЕДРАСПОЛОЖЕННОСТИ (Genetic Predispositions)</v>
          </cell>
          <cell r="B1561">
            <v>0</v>
          </cell>
          <cell r="C1561">
            <v>0</v>
          </cell>
          <cell r="D1561">
            <v>0</v>
          </cell>
          <cell r="E1561">
            <v>0</v>
          </cell>
          <cell r="F1561">
            <v>0</v>
          </cell>
          <cell r="G1561">
            <v>0</v>
          </cell>
          <cell r="K1561">
            <v>0</v>
          </cell>
        </row>
        <row r="1562">
          <cell r="A1562" t="str">
            <v>* Указанные сроки ПЦР-исследований не включают проведение подтверждающих тестов (при необходимости) (The duration of PCR tests specified does not include confirmatory tests (to be conducted if necessary))</v>
          </cell>
          <cell r="B1562">
            <v>0</v>
          </cell>
          <cell r="C1562">
            <v>0</v>
          </cell>
          <cell r="D1562">
            <v>0</v>
          </cell>
          <cell r="E1562">
            <v>0</v>
          </cell>
          <cell r="F1562">
            <v>0</v>
          </cell>
          <cell r="G1562">
            <v>0</v>
          </cell>
          <cell r="K1562">
            <v>0</v>
          </cell>
        </row>
        <row r="1563">
          <cell r="A1563" t="str">
            <v>22.1. Образ жизни и генетические факторы (Lifestyle and Genetic Factors)</v>
          </cell>
          <cell r="B1563">
            <v>0</v>
          </cell>
          <cell r="C1563">
            <v>0</v>
          </cell>
          <cell r="D1563">
            <v>0</v>
          </cell>
          <cell r="E1563">
            <v>0</v>
          </cell>
          <cell r="F1563">
            <v>0</v>
          </cell>
          <cell r="G1563">
            <v>0</v>
          </cell>
          <cell r="K1563">
            <v>0</v>
          </cell>
        </row>
        <row r="1564">
          <cell r="A1564">
            <v>0</v>
          </cell>
          <cell r="B1564">
            <v>0</v>
          </cell>
          <cell r="C1564">
            <v>0</v>
          </cell>
          <cell r="D1564">
            <v>0</v>
          </cell>
          <cell r="E1564">
            <v>0</v>
          </cell>
          <cell r="F1564">
            <v>0</v>
          </cell>
          <cell r="G1564">
            <v>0</v>
          </cell>
          <cell r="K1564">
            <v>0</v>
          </cell>
        </row>
        <row r="1565">
          <cell r="A1565" t="str">
            <v>118ГП</v>
          </cell>
          <cell r="B1565" t="str">
            <v>Опасность при приeме оральных контрацептивов (гены F2, F5) (Risk of Oral Contraceptives, Ocs (Genes F2, F5))</v>
          </cell>
          <cell r="C1565">
            <v>0</v>
          </cell>
          <cell r="D1565" t="str">
            <v>Кровь</v>
          </cell>
          <cell r="E1565" t="str">
            <v>Описание результата врачом - генетиком</v>
          </cell>
          <cell r="F1565" t="str">
            <v>до 13</v>
          </cell>
          <cell r="G1565">
            <v>3005</v>
          </cell>
          <cell r="H1565">
            <v>1945</v>
          </cell>
          <cell r="K1565">
            <v>2700</v>
          </cell>
        </row>
        <row r="1566">
          <cell r="A1566" t="str">
            <v>118ГП/БЗ</v>
          </cell>
          <cell r="B1566" t="str">
            <v>Опасность при приeме оральных контрацептивов (гены F2, F5) (без описания результатов врачом-генетиком) (Risk of Oral Contraceptives, OCs (Genes F2, F5) (without Description))</v>
          </cell>
          <cell r="C1566">
            <v>0</v>
          </cell>
          <cell r="D1566" t="str">
            <v>Кровь</v>
          </cell>
          <cell r="E1566" t="str">
            <v>Кач</v>
          </cell>
          <cell r="F1566" t="str">
            <v>до 10</v>
          </cell>
          <cell r="G1566">
            <v>2695</v>
          </cell>
          <cell r="H1566">
            <v>1742</v>
          </cell>
          <cell r="K1566">
            <v>2500</v>
          </cell>
        </row>
        <row r="1567">
          <cell r="A1567" t="str">
            <v>22.2. Репродуктивное здоровье (Reproductive Health)</v>
          </cell>
          <cell r="B1567">
            <v>0</v>
          </cell>
          <cell r="C1567">
            <v>0</v>
          </cell>
          <cell r="D1567">
            <v>0</v>
          </cell>
          <cell r="E1567">
            <v>0</v>
          </cell>
          <cell r="F1567">
            <v>0</v>
          </cell>
          <cell r="G1567">
            <v>0</v>
          </cell>
          <cell r="K1567">
            <v>0</v>
          </cell>
        </row>
        <row r="1568">
          <cell r="A1568">
            <v>0</v>
          </cell>
          <cell r="B1568">
            <v>0</v>
          </cell>
          <cell r="C1568">
            <v>0</v>
          </cell>
          <cell r="D1568">
            <v>0</v>
          </cell>
          <cell r="E1568">
            <v>0</v>
          </cell>
          <cell r="F1568">
            <v>0</v>
          </cell>
          <cell r="G1568">
            <v>0</v>
          </cell>
          <cell r="K1568">
            <v>0</v>
          </cell>
        </row>
        <row r="1569">
          <cell r="A1569" t="str">
            <v>7252AZFI</v>
          </cell>
          <cell r="B1569" t="str">
            <v>Нарушения сперматогенеза, 6 маркёров (микроделеции локуса AZF) (Spermatogenesis disorders (6 AZF))</v>
          </cell>
          <cell r="C1569">
            <v>0</v>
          </cell>
          <cell r="D1569" t="str">
            <v>Кровь</v>
          </cell>
          <cell r="E1569" t="str">
            <v>Описание результата врачом - генетиком</v>
          </cell>
          <cell r="F1569" t="str">
            <v>до 16</v>
          </cell>
          <cell r="G1569">
            <v>5075</v>
          </cell>
          <cell r="H1569">
            <v>2700</v>
          </cell>
          <cell r="K1569">
            <v>4500</v>
          </cell>
        </row>
        <row r="1570">
          <cell r="A1570" t="str">
            <v>7252БЗ</v>
          </cell>
          <cell r="B1570" t="str">
            <v>Нарушения сперматогенеза, 6 маркёров (микроделеции локуса AZF) (без описания результатов генетиком)</v>
          </cell>
          <cell r="C1570">
            <v>0</v>
          </cell>
          <cell r="D1570" t="str">
            <v>Кровь</v>
          </cell>
          <cell r="E1570" t="str">
            <v>Кач</v>
          </cell>
          <cell r="F1570" t="str">
            <v>до 13</v>
          </cell>
          <cell r="G1570">
            <v>3920</v>
          </cell>
          <cell r="H1570">
            <v>2700</v>
          </cell>
          <cell r="K1570">
            <v>3500</v>
          </cell>
        </row>
        <row r="1571">
          <cell r="A1571" t="str">
            <v>131ГП</v>
          </cell>
          <cell r="B1571" t="str">
            <v>Склонность к тромбозам при беременности: минимальная панель (гены F2, F5) (Thrombotic Tendency in Pregnancy: Minimum (Genes F2, F5))</v>
          </cell>
          <cell r="C1571">
            <v>0</v>
          </cell>
          <cell r="D1571" t="str">
            <v>Кровь</v>
          </cell>
          <cell r="E1571" t="str">
            <v>Описание результата врачом - генетиком</v>
          </cell>
          <cell r="F1571" t="str">
            <v>до 13</v>
          </cell>
          <cell r="G1571">
            <v>3005</v>
          </cell>
          <cell r="H1571">
            <v>1945</v>
          </cell>
          <cell r="K1571">
            <v>2700</v>
          </cell>
        </row>
        <row r="1572">
          <cell r="A1572" t="str">
            <v>131ГП/БЗ</v>
          </cell>
          <cell r="B1572" t="str">
            <v>Склонность к тромбозам при беременности: минимальная панель (гены F2, F5) (без описания результатов врачом-генетиком) (Thrombotic Tendency in Pregnancy: Minimum (Genes F2, F5) (without Description))</v>
          </cell>
          <cell r="C1572">
            <v>0</v>
          </cell>
          <cell r="D1572" t="str">
            <v>Кровь</v>
          </cell>
          <cell r="E1572" t="str">
            <v>Кач</v>
          </cell>
          <cell r="F1572" t="str">
            <v>до 10</v>
          </cell>
          <cell r="G1572">
            <v>2695</v>
          </cell>
          <cell r="H1572">
            <v>1742</v>
          </cell>
          <cell r="K1572">
            <v>2500</v>
          </cell>
        </row>
        <row r="1573">
          <cell r="A1573" t="str">
            <v>140ГП</v>
          </cell>
          <cell r="B1573" t="str">
            <v>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v>
          </cell>
          <cell r="C1573">
            <v>0</v>
          </cell>
          <cell r="D1573" t="str">
            <v>Кровь</v>
          </cell>
          <cell r="E1573" t="str">
            <v>Описание результата врачом - генетиком</v>
          </cell>
          <cell r="F1573" t="str">
            <v>до 13</v>
          </cell>
          <cell r="G1573">
            <v>8805</v>
          </cell>
          <cell r="H1573">
            <v>5698</v>
          </cell>
          <cell r="K1573">
            <v>8000</v>
          </cell>
        </row>
        <row r="1574">
          <cell r="A1574" t="str">
            <v>140ГП/БЗ</v>
          </cell>
          <cell r="B1574" t="str">
            <v>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v>
          </cell>
          <cell r="C1574">
            <v>0</v>
          </cell>
          <cell r="D1574" t="str">
            <v>Кровь</v>
          </cell>
          <cell r="E1574" t="str">
            <v>Кач</v>
          </cell>
          <cell r="F1574" t="str">
            <v>до 10</v>
          </cell>
          <cell r="G1574">
            <v>7890</v>
          </cell>
          <cell r="H1574">
            <v>5111</v>
          </cell>
          <cell r="K1574">
            <v>7100</v>
          </cell>
        </row>
        <row r="1575">
          <cell r="A1575" t="str">
            <v>137ГП</v>
          </cell>
          <cell r="B1575" t="str">
            <v>Возникновение изолированных пороков развития у плода (гены MTHFR, MTRR, MTR) (Isolated Malformations in Fetus (Genes MTHFR, MTRR, MTR))</v>
          </cell>
          <cell r="C1575">
            <v>0</v>
          </cell>
          <cell r="D1575" t="str">
            <v>Кровь</v>
          </cell>
          <cell r="E1575" t="str">
            <v>Описание результата врачом - генетиком</v>
          </cell>
          <cell r="F1575" t="str">
            <v>до 13</v>
          </cell>
          <cell r="G1575">
            <v>5805</v>
          </cell>
          <cell r="H1575">
            <v>3760</v>
          </cell>
          <cell r="K1575">
            <v>5200</v>
          </cell>
        </row>
        <row r="1576">
          <cell r="A1576" t="str">
            <v>137ГП/БЗ</v>
          </cell>
          <cell r="B1576" t="str">
            <v>Возникновение изолированных пороков развития у плода (гены MTHFR, MTRR, MTR) (без описания результатов врачом-генетиком) (Isolated Malformations in Fetus (Genes MTHFR, MTRR, MTR) (without Description))</v>
          </cell>
          <cell r="C1576">
            <v>0</v>
          </cell>
          <cell r="D1576" t="str">
            <v>Кровь</v>
          </cell>
          <cell r="E1576" t="str">
            <v>Кач</v>
          </cell>
          <cell r="F1576" t="str">
            <v>до 10</v>
          </cell>
          <cell r="G1576">
            <v>5200</v>
          </cell>
          <cell r="H1576">
            <v>3369</v>
          </cell>
          <cell r="K1576">
            <v>4680</v>
          </cell>
        </row>
        <row r="1577">
          <cell r="A1577" t="str">
            <v>141ГП</v>
          </cell>
          <cell r="B1577" t="str">
            <v>Тромботические осложнения при стимуляции овуляции (гены F2, F5) (Thrombotic Complications of Ovulation Induction (Genes F2, F5))</v>
          </cell>
          <cell r="C1577">
            <v>0</v>
          </cell>
          <cell r="D1577" t="str">
            <v>Кровь</v>
          </cell>
          <cell r="E1577" t="str">
            <v>Описание результата врачом - генетиком</v>
          </cell>
          <cell r="F1577" t="str">
            <v>до 13</v>
          </cell>
          <cell r="G1577">
            <v>3005</v>
          </cell>
          <cell r="H1577">
            <v>1945</v>
          </cell>
          <cell r="K1577">
            <v>2700</v>
          </cell>
        </row>
        <row r="1578">
          <cell r="A1578" t="str">
            <v>141ГП/БЗ</v>
          </cell>
          <cell r="B1578" t="str">
            <v>Тромботические осложнения при стимуляции овуляции (гены F2, F5) (без описания результатов врачом-генетиком) (Thrombotic Complications of Ovulation Induction (Genes F2, F5) (without Description))</v>
          </cell>
          <cell r="C1578">
            <v>0</v>
          </cell>
          <cell r="D1578" t="str">
            <v>Кровь</v>
          </cell>
          <cell r="E1578" t="str">
            <v>Кач</v>
          </cell>
          <cell r="F1578" t="str">
            <v>до 10</v>
          </cell>
          <cell r="G1578">
            <v>2695</v>
          </cell>
          <cell r="H1578">
            <v>1742</v>
          </cell>
          <cell r="K1578">
            <v>2500</v>
          </cell>
        </row>
        <row r="1579">
          <cell r="A1579" t="str">
            <v>7802CYI</v>
          </cell>
          <cell r="B1579" t="str">
            <v>Врожденная гиперплазия надпочечников, ген CYP21A2, ч.м. (Gene CYP21OHB, Freq. Mut.)</v>
          </cell>
          <cell r="C1579">
            <v>0</v>
          </cell>
          <cell r="D1579" t="str">
            <v>Кровь</v>
          </cell>
          <cell r="E1579" t="str">
            <v>Описание результата врачом - генетиком</v>
          </cell>
          <cell r="F1579" t="str">
            <v>до 20</v>
          </cell>
          <cell r="G1579">
            <v>11540</v>
          </cell>
          <cell r="H1579">
            <v>7990</v>
          </cell>
          <cell r="K1579">
            <v>10400</v>
          </cell>
        </row>
        <row r="1580">
          <cell r="A1580" t="str">
            <v>118ГП</v>
          </cell>
          <cell r="B1580" t="str">
            <v>Опасность при приeме оральных контрацептивов (гены F2, F5) (Risk of Oral Contraceptives, Ocs (Genes F2, F5))</v>
          </cell>
          <cell r="C1580">
            <v>0</v>
          </cell>
          <cell r="D1580" t="str">
            <v>Кровь</v>
          </cell>
          <cell r="E1580" t="str">
            <v>Описание результата врачом - генетиком</v>
          </cell>
          <cell r="F1580" t="str">
            <v>до 13</v>
          </cell>
          <cell r="G1580">
            <v>3005</v>
          </cell>
          <cell r="H1580">
            <v>1945</v>
          </cell>
          <cell r="K1580">
            <v>2700</v>
          </cell>
        </row>
        <row r="1581">
          <cell r="A1581" t="str">
            <v>118ГП/БЗ</v>
          </cell>
          <cell r="B1581" t="str">
            <v>Опасность при приeме оральных контрацептивов (гены F2, F5) (без описания результатов врачом-генетиком) (Risk of Oral Contraceptives, OCs (Genes F2, F5) (without Description))</v>
          </cell>
          <cell r="C1581">
            <v>0</v>
          </cell>
          <cell r="D1581" t="str">
            <v>Кровь</v>
          </cell>
          <cell r="E1581" t="str">
            <v>Кач</v>
          </cell>
          <cell r="F1581" t="str">
            <v>до 10</v>
          </cell>
          <cell r="G1581">
            <v>2695</v>
          </cell>
          <cell r="H1581">
            <v>1742</v>
          </cell>
          <cell r="K1581">
            <v>2500</v>
          </cell>
        </row>
        <row r="1582">
          <cell r="A1582" t="str">
            <v>120ГП</v>
          </cell>
          <cell r="B1582" t="str">
            <v>Обмен фолиевой кислоты (гены MTHFR, MTRR, MTR) (Folic Acid Metabolism (Genes MTHFR, MTRR, MTR))</v>
          </cell>
          <cell r="C1582">
            <v>0</v>
          </cell>
          <cell r="D1582" t="str">
            <v>Кровь</v>
          </cell>
          <cell r="E1582" t="str">
            <v>Описание результата врачом - генетиком</v>
          </cell>
          <cell r="F1582" t="str">
            <v>до 13</v>
          </cell>
          <cell r="G1582">
            <v>5805</v>
          </cell>
          <cell r="H1582">
            <v>3760</v>
          </cell>
          <cell r="K1582">
            <v>5200</v>
          </cell>
        </row>
        <row r="1583">
          <cell r="A1583" t="str">
            <v>120ГП/БЗ</v>
          </cell>
          <cell r="B1583" t="str">
            <v>Обмен фолиевой кислоты (гены MTHFR, MTRR, MTR) (без описания результатов врачом-генетиком) (Folic Acid Metabolism (Genes MTHFR, MTRR, MTR) (without Description))</v>
          </cell>
          <cell r="C1583">
            <v>0</v>
          </cell>
          <cell r="D1583" t="str">
            <v>Кровь</v>
          </cell>
          <cell r="E1583" t="str">
            <v>Кач</v>
          </cell>
          <cell r="F1583" t="str">
            <v>до 10</v>
          </cell>
          <cell r="G1583">
            <v>5200</v>
          </cell>
          <cell r="H1583">
            <v>3369</v>
          </cell>
          <cell r="K1583">
            <v>4500</v>
          </cell>
        </row>
        <row r="1584">
          <cell r="A1584" t="str">
            <v>124ГП</v>
          </cell>
          <cell r="B1584" t="str">
            <v>Наследственные случаи рака молочной железы и/или яичников (гены BRCA1, BRCA2) (Hereditary Breast and/or Ovarian Cancer, HBOC (Genes BRCA1, BRCA2))</v>
          </cell>
          <cell r="C1584">
            <v>0</v>
          </cell>
          <cell r="D1584" t="str">
            <v>Кровь</v>
          </cell>
          <cell r="E1584" t="str">
            <v>Описание результата врачом - генетиком</v>
          </cell>
          <cell r="F1584" t="str">
            <v>до 13</v>
          </cell>
          <cell r="G1584">
            <v>4505</v>
          </cell>
          <cell r="H1584">
            <v>497.06</v>
          </cell>
          <cell r="K1584">
            <v>4000</v>
          </cell>
        </row>
        <row r="1585">
          <cell r="A1585" t="str">
            <v>124ГП/БЗ</v>
          </cell>
          <cell r="B1585" t="str">
            <v>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v>
          </cell>
          <cell r="C1585">
            <v>0</v>
          </cell>
          <cell r="D1585" t="str">
            <v>Кровь</v>
          </cell>
          <cell r="E1585" t="str">
            <v>Кач</v>
          </cell>
          <cell r="F1585" t="str">
            <v>до 8</v>
          </cell>
          <cell r="G1585">
            <v>3695</v>
          </cell>
          <cell r="H1585">
            <v>497.06</v>
          </cell>
          <cell r="K1585">
            <v>3350</v>
          </cell>
        </row>
        <row r="1586">
          <cell r="A1586" t="str">
            <v>1244ГП</v>
          </cell>
          <cell r="B1586" t="str">
            <v>Наследственные случаи рака молочной железы и/или яичников BRCA1, BRCA2, CHEK2, NBS1 (Hereditary Breast and/or Ovarian Cancer )</v>
          </cell>
          <cell r="C1586">
            <v>0</v>
          </cell>
          <cell r="D1586" t="str">
            <v>Кровь</v>
          </cell>
          <cell r="E1586" t="str">
            <v>Описание результата врачом - генетиком</v>
          </cell>
          <cell r="F1586" t="str">
            <v>до 13</v>
          </cell>
          <cell r="G1586">
            <v>10890</v>
          </cell>
          <cell r="H1586">
            <v>6658</v>
          </cell>
          <cell r="K1586">
            <v>9800</v>
          </cell>
        </row>
        <row r="1587">
          <cell r="A1587" t="str">
            <v>107ГП</v>
          </cell>
          <cell r="B1587" t="str">
            <v>Мужское бесплодие (гены AR, CFTR; AZF-регион; кариотип) (Male Sterility (Genes AR, CFTR; AZF-Region; Karyotype))</v>
          </cell>
          <cell r="C1587">
            <v>0</v>
          </cell>
          <cell r="D1587" t="str">
            <v>Кровь</v>
          </cell>
          <cell r="E1587" t="str">
            <v>Описание результата врачом - генетиком</v>
          </cell>
          <cell r="F1587" t="str">
            <v>-</v>
          </cell>
          <cell r="G1587" t="str">
            <v>-</v>
          </cell>
          <cell r="H1587">
            <v>17629</v>
          </cell>
          <cell r="K1587">
            <v>0</v>
          </cell>
        </row>
        <row r="1588">
          <cell r="A1588" t="str">
            <v>146ГП</v>
          </cell>
          <cell r="B1588" t="str">
            <v>Генетические факторы мужского бесплодия (гены AR, CFTR; AZF-регион) (Genetic Factors of Male Infertility (Genes AR, CFTR; AZF-Region))</v>
          </cell>
          <cell r="C1588">
            <v>0</v>
          </cell>
          <cell r="D1588" t="str">
            <v>Кровь</v>
          </cell>
          <cell r="E1588" t="str">
            <v>Описание результата врачом - генетиком</v>
          </cell>
          <cell r="F1588" t="str">
            <v>до 20</v>
          </cell>
          <cell r="G1588">
            <v>19995</v>
          </cell>
          <cell r="H1588">
            <v>12885</v>
          </cell>
          <cell r="K1588">
            <v>18000</v>
          </cell>
        </row>
        <row r="1589">
          <cell r="A1589" t="str">
            <v>7661I</v>
          </cell>
          <cell r="B1589" t="str">
            <v>Нарушения сперматогенеза: расширенная панель (AZF-регион) (Impairment of Spermatogenesis: Full Panel (AZF-Region))</v>
          </cell>
          <cell r="C1589">
            <v>0</v>
          </cell>
          <cell r="D1589" t="str">
            <v>Кровь</v>
          </cell>
          <cell r="E1589" t="str">
            <v>Описание результата врачом - генетиком</v>
          </cell>
          <cell r="F1589" t="str">
            <v>до 13</v>
          </cell>
          <cell r="G1589">
            <v>13590</v>
          </cell>
          <cell r="H1589">
            <v>8184</v>
          </cell>
          <cell r="K1589">
            <v>12200</v>
          </cell>
        </row>
        <row r="1590">
          <cell r="A1590" t="str">
            <v>7661БЗ</v>
          </cell>
          <cell r="B1590" t="str">
            <v>Нарушения сперматогенеза: расширенная панель (AZF-регион) (без описания результатов врачом-генетиком) (Impairment of Spermatogenesis: Full Panel (AZF-Region) (without Description))</v>
          </cell>
          <cell r="C1590">
            <v>0</v>
          </cell>
          <cell r="D1590" t="str">
            <v>Кровь</v>
          </cell>
          <cell r="E1590" t="str">
            <v>Кач</v>
          </cell>
          <cell r="F1590" t="str">
            <v>до 10</v>
          </cell>
          <cell r="G1590">
            <v>12315</v>
          </cell>
          <cell r="H1590">
            <v>7658</v>
          </cell>
          <cell r="K1590">
            <v>11100</v>
          </cell>
        </row>
        <row r="1591">
          <cell r="A1591" t="str">
            <v>139ГПН/БЗ</v>
          </cell>
          <cell r="B1591" t="str">
            <v>Гестозы и фетоплацентарная недостаточность (без описания результатов врачом-генетиком)</v>
          </cell>
          <cell r="C1591">
            <v>0</v>
          </cell>
          <cell r="D1591" t="str">
            <v>Кровь</v>
          </cell>
          <cell r="E1591">
            <v>0</v>
          </cell>
          <cell r="F1591" t="str">
            <v>до 11</v>
          </cell>
          <cell r="G1591">
            <v>11225</v>
          </cell>
          <cell r="H1591">
            <v>8396</v>
          </cell>
          <cell r="K1591">
            <v>10100</v>
          </cell>
        </row>
        <row r="1592">
          <cell r="A1592" t="str">
            <v>155ГП</v>
          </cell>
          <cell r="B1592" t="str">
            <v>Наследственные случаи рака молочной железы и/или яичников  CHEK2, NBS1 (Hereditary Breast and/or Ovarian Cancer)</v>
          </cell>
          <cell r="C1592">
            <v>0</v>
          </cell>
          <cell r="D1592" t="str">
            <v>Кровь</v>
          </cell>
          <cell r="E1592" t="str">
            <v>Описание результата врачом - генетиком</v>
          </cell>
          <cell r="F1592" t="str">
            <v>до 13</v>
          </cell>
          <cell r="G1592">
            <v>1790</v>
          </cell>
          <cell r="H1592">
            <v>952</v>
          </cell>
          <cell r="K1592">
            <v>1600</v>
          </cell>
        </row>
        <row r="1593">
          <cell r="A1593" t="str">
            <v>22.3. HLA-типирование и резус-фактор (HLA (Human Leukocyte Antigens) Typing and Rh factor)</v>
          </cell>
          <cell r="B1593">
            <v>0</v>
          </cell>
          <cell r="C1593">
            <v>0</v>
          </cell>
          <cell r="D1593">
            <v>0</v>
          </cell>
          <cell r="E1593">
            <v>0</v>
          </cell>
          <cell r="F1593">
            <v>0</v>
          </cell>
          <cell r="G1593">
            <v>0</v>
          </cell>
          <cell r="K1593">
            <v>0</v>
          </cell>
        </row>
        <row r="1594">
          <cell r="A1594">
            <v>0</v>
          </cell>
          <cell r="B1594">
            <v>0</v>
          </cell>
          <cell r="C1594">
            <v>0</v>
          </cell>
          <cell r="D1594">
            <v>0</v>
          </cell>
          <cell r="E1594">
            <v>0</v>
          </cell>
          <cell r="F1594">
            <v>0</v>
          </cell>
          <cell r="G1594">
            <v>0</v>
          </cell>
          <cell r="K1594">
            <v>0</v>
          </cell>
        </row>
        <row r="1595">
          <cell r="A1595">
            <v>1334</v>
          </cell>
          <cell r="B1595" t="str">
            <v>Молекулярно-генетическое исследование HLA-B27 (Molecular Genetic Testing HLA-B27)</v>
          </cell>
          <cell r="C1595">
            <v>0</v>
          </cell>
          <cell r="D1595" t="str">
            <v>Кровь</v>
          </cell>
          <cell r="E1595" t="str">
            <v>Кач</v>
          </cell>
          <cell r="F1595" t="str">
            <v>до 6</v>
          </cell>
          <cell r="G1595">
            <v>1635</v>
          </cell>
          <cell r="H1595">
            <v>987</v>
          </cell>
          <cell r="K1595">
            <v>1500</v>
          </cell>
        </row>
        <row r="1596">
          <cell r="A1596" t="str">
            <v>7831HL</v>
          </cell>
          <cell r="B1596" t="str">
            <v>Типирование генов системы HLA II класса (гены DRB1, DQA1, DQB1) (System Human Leukocyte Antigen (HLA) Class II, Typing (Genes DRB1, DQA1, DQB1))</v>
          </cell>
          <cell r="C1596">
            <v>0</v>
          </cell>
          <cell r="D1596" t="str">
            <v>Кровь</v>
          </cell>
          <cell r="E1596" t="str">
            <v>перечисление аллельных вариантов генов</v>
          </cell>
          <cell r="F1596" t="str">
            <v>до 11</v>
          </cell>
          <cell r="G1596">
            <v>5835</v>
          </cell>
          <cell r="H1596">
            <v>2780.06</v>
          </cell>
          <cell r="K1596">
            <v>5200</v>
          </cell>
        </row>
        <row r="1597">
          <cell r="A1597" t="str">
            <v>22.4. Система свертывания крови (Blood-Clotting Sequence)</v>
          </cell>
          <cell r="B1597">
            <v>0</v>
          </cell>
          <cell r="C1597">
            <v>0</v>
          </cell>
          <cell r="D1597">
            <v>0</v>
          </cell>
          <cell r="E1597">
            <v>0</v>
          </cell>
          <cell r="F1597">
            <v>0</v>
          </cell>
          <cell r="G1597">
            <v>0</v>
          </cell>
          <cell r="K1597">
            <v>0</v>
          </cell>
        </row>
        <row r="1598">
          <cell r="A1598">
            <v>0</v>
          </cell>
          <cell r="B1598">
            <v>0</v>
          </cell>
          <cell r="C1598">
            <v>0</v>
          </cell>
          <cell r="D1598">
            <v>0</v>
          </cell>
          <cell r="E1598">
            <v>0</v>
          </cell>
          <cell r="F1598">
            <v>0</v>
          </cell>
          <cell r="G1598">
            <v>0</v>
          </cell>
          <cell r="K1598">
            <v>0</v>
          </cell>
        </row>
        <row r="1599">
          <cell r="A1599" t="str">
            <v>114ГП</v>
          </cell>
          <cell r="B1599" t="str">
            <v>Тромбозы: расширенная панель (гены F2, F5, MTHFR, MTRR, MTR) (Thrombosis: Advanced Panel (Genes F2, F5, MTHFR, MTRR, MTR))</v>
          </cell>
          <cell r="C1599">
            <v>0</v>
          </cell>
          <cell r="D1599" t="str">
            <v>Кровь</v>
          </cell>
          <cell r="E1599" t="str">
            <v>Описание результата врачом - генетиком</v>
          </cell>
          <cell r="F1599" t="str">
            <v>до 13</v>
          </cell>
          <cell r="G1599">
            <v>4390</v>
          </cell>
          <cell r="H1599">
            <v>3215</v>
          </cell>
          <cell r="K1599">
            <v>4000</v>
          </cell>
        </row>
        <row r="1600">
          <cell r="A1600" t="str">
            <v>114ГП/БЗ</v>
          </cell>
          <cell r="B1600" t="str">
            <v>Тромбозы: расширенная панель (гены F2, F5, MTHFR, MTRR, MTR) (без описания результатов врачом-генетиком) (Thrombosis: Advanced Panel (Genes F2, F5, MTHFR, MTRR, MTR) (without Description))</v>
          </cell>
          <cell r="C1600">
            <v>0</v>
          </cell>
          <cell r="D1600" t="str">
            <v>Кровь</v>
          </cell>
          <cell r="E1600" t="str">
            <v>Кач</v>
          </cell>
          <cell r="F1600" t="str">
            <v>до 10</v>
          </cell>
          <cell r="G1600">
            <v>3580</v>
          </cell>
          <cell r="H1600">
            <v>511</v>
          </cell>
          <cell r="K1600">
            <v>3200</v>
          </cell>
        </row>
        <row r="1601">
          <cell r="A1601" t="str">
            <v>19ГП</v>
          </cell>
          <cell r="B1601" t="str">
            <v>Расширенное исследование генов системы гемостаза (гены F2, F5, MTHFR, MTR, MTRR, F13, FGB, ITGA2, ITGВ3, F7, PAI-1) (Extended Study of Hemostatic System (Genes F2, F5, MTHFR, MTR, MTRR, F13, FGB, ITGA2, ITGВ3, F7, PAI-1))</v>
          </cell>
          <cell r="C1601">
            <v>0</v>
          </cell>
          <cell r="D1601" t="str">
            <v>Кровь</v>
          </cell>
          <cell r="E1601" t="str">
            <v>Описание результата врачом - генетиком</v>
          </cell>
          <cell r="F1601" t="str">
            <v>до 13</v>
          </cell>
          <cell r="G1601">
            <v>9705</v>
          </cell>
          <cell r="H1601">
            <v>6720</v>
          </cell>
          <cell r="K1601">
            <v>8800</v>
          </cell>
        </row>
        <row r="1602">
          <cell r="A1602" t="str">
            <v>123ГП</v>
          </cell>
          <cell r="B1602" t="str">
            <v>Тромбозы: сокращенная панель (гены F2, F5) (Thrombosis: Minimum (Genes F2, F5))</v>
          </cell>
          <cell r="C1602">
            <v>0</v>
          </cell>
          <cell r="D1602" t="str">
            <v>Кровь</v>
          </cell>
          <cell r="E1602" t="str">
            <v>Описание результата врачом - генетиком</v>
          </cell>
          <cell r="F1602" t="str">
            <v>до 13</v>
          </cell>
          <cell r="G1602">
            <v>3005</v>
          </cell>
          <cell r="H1602">
            <v>1167</v>
          </cell>
          <cell r="K1602">
            <v>2700</v>
          </cell>
        </row>
        <row r="1603">
          <cell r="A1603" t="str">
            <v>123ГП/БЗ</v>
          </cell>
          <cell r="B1603" t="str">
            <v>Тромбозы: сокращенная панель (гены F2, F5) (без описания результатов врачом-генетиком) (Thrombosis: Minimum (Genes F2, F5) (without Description))</v>
          </cell>
          <cell r="C1603">
            <v>0</v>
          </cell>
          <cell r="D1603" t="str">
            <v>Кровь</v>
          </cell>
          <cell r="E1603" t="str">
            <v>Кач</v>
          </cell>
          <cell r="F1603" t="str">
            <v>до 10</v>
          </cell>
          <cell r="G1603">
            <v>2695</v>
          </cell>
          <cell r="H1603">
            <v>192</v>
          </cell>
          <cell r="K1603">
            <v>2500</v>
          </cell>
        </row>
        <row r="1604">
          <cell r="A1604" t="str">
            <v>125ГП</v>
          </cell>
          <cell r="B1604" t="str">
            <v>Исследование гена фибриногена, полиморфизм FGB c.-467G&gt;A Fibrinogen gene study, polymorphism FGB c.-467G&gt;A</v>
          </cell>
          <cell r="C1604">
            <v>0</v>
          </cell>
          <cell r="D1604" t="str">
            <v>Кровь</v>
          </cell>
          <cell r="E1604" t="str">
            <v>Описание результата врачом - генетиком</v>
          </cell>
          <cell r="F1604" t="str">
            <v>до 13</v>
          </cell>
          <cell r="G1604">
            <v>3030</v>
          </cell>
          <cell r="H1604">
            <v>596</v>
          </cell>
          <cell r="K1604">
            <v>2700</v>
          </cell>
        </row>
        <row r="1605">
          <cell r="A1605" t="str">
            <v>125ГП/БЗ</v>
          </cell>
          <cell r="B1605" t="str">
            <v>Исследование гена фибриногена, полиморфизм FGB c.-467G&gt;A (без описания результатов врачом-генетиком) Fibrinogen gene study, polymorphism FGB c.-467G&gt;A (without description)</v>
          </cell>
          <cell r="C1605">
            <v>0</v>
          </cell>
          <cell r="D1605" t="str">
            <v>Кровь</v>
          </cell>
          <cell r="E1605" t="str">
            <v>Кач</v>
          </cell>
          <cell r="F1605" t="str">
            <v>до 9</v>
          </cell>
          <cell r="G1605">
            <v>2715</v>
          </cell>
          <cell r="H1605">
            <v>596</v>
          </cell>
          <cell r="K1605">
            <v>2400</v>
          </cell>
        </row>
        <row r="1606">
          <cell r="A1606" t="str">
            <v>138ГП</v>
          </cell>
          <cell r="B1606" t="str">
            <v>Гипергомоцистеинемия (гены MTHFR, MTRR, MTR) (Hyperhomocysteinemia (Genes MTHFR, MTRR, MTR))</v>
          </cell>
          <cell r="C1606">
            <v>0</v>
          </cell>
          <cell r="D1606" t="str">
            <v>Кровь</v>
          </cell>
          <cell r="E1606" t="str">
            <v>Описание результата врачом - генетиком</v>
          </cell>
          <cell r="F1606" t="str">
            <v>до 13</v>
          </cell>
          <cell r="G1606">
            <v>5805</v>
          </cell>
          <cell r="H1606">
            <v>390</v>
          </cell>
          <cell r="K1606">
            <v>5200</v>
          </cell>
        </row>
        <row r="1607">
          <cell r="A1607" t="str">
            <v>138ГП/БЗ</v>
          </cell>
          <cell r="B1607" t="str">
            <v>Гипергомоцистеинемия (гены MTHFR, MTRR, MTR) (без описания результатов врачом-генетиком) (Hyperhomocysteinemia (Genes MTHFR, MTRR, MTR) (without Description))</v>
          </cell>
          <cell r="C1607">
            <v>0</v>
          </cell>
          <cell r="D1607" t="str">
            <v>Кровь</v>
          </cell>
          <cell r="E1607" t="str">
            <v>Кач</v>
          </cell>
          <cell r="F1607" t="str">
            <v>до 10</v>
          </cell>
          <cell r="G1607">
            <v>5200</v>
          </cell>
          <cell r="H1607">
            <v>390</v>
          </cell>
          <cell r="K1607">
            <v>4680</v>
          </cell>
        </row>
        <row r="1608">
          <cell r="A1608" t="str">
            <v>122ГП</v>
          </cell>
          <cell r="B1608" t="str">
            <v>Гиперагрегация тромбоцитов, полиморфизм гена ITGA2 с.759 С&gt;T  Hyperaggregation of platelets, gene polymorphism ITGA2 с.759 С&gt;T</v>
          </cell>
          <cell r="C1608">
            <v>0</v>
          </cell>
          <cell r="D1608" t="str">
            <v>Кровь</v>
          </cell>
          <cell r="E1608" t="str">
            <v>Описание результата врачом - генетиком</v>
          </cell>
          <cell r="F1608" t="str">
            <v>до 13</v>
          </cell>
          <cell r="G1608">
            <v>3030</v>
          </cell>
          <cell r="H1608">
            <v>179</v>
          </cell>
          <cell r="K1608">
            <v>2700</v>
          </cell>
        </row>
        <row r="1609">
          <cell r="A1609" t="str">
            <v>122ГП/БЗ</v>
          </cell>
          <cell r="B1609" t="str">
            <v>Гиперагрегация тромбоцитов, полиморфизм гена ITGA2 с.759 С&gt;T (без описания результатов врачом-генетиком) Hyperaggregation of platelets, gene polymorphism ITGA2 с.759 С&gt;T (without description)</v>
          </cell>
          <cell r="C1609">
            <v>0</v>
          </cell>
          <cell r="D1609" t="str">
            <v>Кровь</v>
          </cell>
          <cell r="E1609" t="str">
            <v>Кач</v>
          </cell>
          <cell r="F1609" t="str">
            <v>до 9</v>
          </cell>
          <cell r="G1609">
            <v>2715</v>
          </cell>
          <cell r="H1609">
            <v>179</v>
          </cell>
          <cell r="K1609">
            <v>2400</v>
          </cell>
        </row>
        <row r="1610">
          <cell r="A1610" t="str">
            <v>7201I</v>
          </cell>
          <cell r="B1610" t="str">
            <v>Тромбоцитарный рецептор фибриногена (ген ITGB3) (Platelet Fibrinogen Receptor (Gene ITGB3))</v>
          </cell>
          <cell r="C1610">
            <v>0</v>
          </cell>
          <cell r="D1610" t="str">
            <v>Кровь</v>
          </cell>
          <cell r="E1610" t="str">
            <v>Описание результата врачом - генетиком</v>
          </cell>
          <cell r="F1610" t="str">
            <v>до 13</v>
          </cell>
          <cell r="G1610">
            <v>1530</v>
          </cell>
          <cell r="H1610">
            <v>367</v>
          </cell>
          <cell r="K1610">
            <v>1350</v>
          </cell>
        </row>
        <row r="1611">
          <cell r="A1611" t="str">
            <v>7201БЗ</v>
          </cell>
          <cell r="B1611" t="str">
            <v>Тромбоцитарный рецептор фибриногена (ген ITGB3) (без описания результатов врачом-генетиком) (Platelet Fibrinogen Receptor (Gene ITGB3) (without Description))</v>
          </cell>
          <cell r="C1611">
            <v>0</v>
          </cell>
          <cell r="D1611" t="str">
            <v>Кровь</v>
          </cell>
          <cell r="E1611" t="str">
            <v>Кач</v>
          </cell>
          <cell r="F1611" t="str">
            <v>до 10</v>
          </cell>
          <cell r="G1611">
            <v>1385</v>
          </cell>
          <cell r="H1611">
            <v>95</v>
          </cell>
          <cell r="K1611">
            <v>1250</v>
          </cell>
        </row>
        <row r="1612">
          <cell r="A1612" t="str">
            <v>22.6. Болезни желудочно-кишечного тракта (Gastrointestinal Diseases)</v>
          </cell>
          <cell r="B1612">
            <v>0</v>
          </cell>
          <cell r="C1612">
            <v>0</v>
          </cell>
          <cell r="D1612">
            <v>0</v>
          </cell>
          <cell r="E1612">
            <v>0</v>
          </cell>
          <cell r="F1612">
            <v>0</v>
          </cell>
          <cell r="G1612">
            <v>0</v>
          </cell>
          <cell r="K1612">
            <v>0</v>
          </cell>
        </row>
        <row r="1613">
          <cell r="A1613">
            <v>0</v>
          </cell>
          <cell r="B1613">
            <v>0</v>
          </cell>
          <cell r="C1613">
            <v>0</v>
          </cell>
          <cell r="D1613">
            <v>0</v>
          </cell>
          <cell r="E1613">
            <v>0</v>
          </cell>
          <cell r="F1613">
            <v>0</v>
          </cell>
          <cell r="G1613">
            <v>0</v>
          </cell>
          <cell r="K1613">
            <v>0</v>
          </cell>
        </row>
        <row r="1614">
          <cell r="A1614" t="str">
            <v>117ГП</v>
          </cell>
          <cell r="B1614" t="str">
            <v>Болезнь Крона (гены DLG5, NOD2, OCTN1, OCTN2) (Crohn's Disease (Genes DLG5, NOD2, OCTN1, OCTN2))</v>
          </cell>
          <cell r="C1614">
            <v>0</v>
          </cell>
          <cell r="D1614" t="str">
            <v>Кровь</v>
          </cell>
          <cell r="E1614" t="str">
            <v>Описание результата врачом - генетиком</v>
          </cell>
          <cell r="F1614" t="str">
            <v>до 20</v>
          </cell>
          <cell r="G1614">
            <v>8895</v>
          </cell>
          <cell r="H1614">
            <v>4763.0600000000004</v>
          </cell>
          <cell r="K1614">
            <v>8000</v>
          </cell>
        </row>
        <row r="1615">
          <cell r="A1615" t="str">
            <v>22.7. Болезни центральной нервной системы (Central Nervous System (CNS) Diseases)</v>
          </cell>
          <cell r="B1615">
            <v>0</v>
          </cell>
          <cell r="C1615">
            <v>0</v>
          </cell>
          <cell r="D1615">
            <v>0</v>
          </cell>
          <cell r="E1615">
            <v>0</v>
          </cell>
          <cell r="F1615">
            <v>0</v>
          </cell>
          <cell r="G1615">
            <v>0</v>
          </cell>
          <cell r="K1615">
            <v>0</v>
          </cell>
        </row>
        <row r="1616">
          <cell r="A1616">
            <v>0</v>
          </cell>
          <cell r="B1616">
            <v>0</v>
          </cell>
          <cell r="C1616">
            <v>0</v>
          </cell>
          <cell r="D1616">
            <v>0</v>
          </cell>
          <cell r="E1616">
            <v>0</v>
          </cell>
          <cell r="F1616">
            <v>0</v>
          </cell>
          <cell r="G1616">
            <v>0</v>
          </cell>
          <cell r="K1616">
            <v>0</v>
          </cell>
        </row>
        <row r="1617">
          <cell r="A1617" t="str">
            <v>7641B-API</v>
          </cell>
          <cell r="B1617" t="str">
            <v>Предрасположенность к атеросклерозу и болезни Альцгеймера (Alzheimer's Disease)</v>
          </cell>
          <cell r="C1617">
            <v>0</v>
          </cell>
          <cell r="D1617" t="str">
            <v>Кровь</v>
          </cell>
          <cell r="E1617" t="str">
            <v>Описание результата врачом - генетиком</v>
          </cell>
          <cell r="F1617" t="str">
            <v>до 20</v>
          </cell>
          <cell r="G1617">
            <v>2855</v>
          </cell>
          <cell r="H1617">
            <v>883.8599999999999</v>
          </cell>
          <cell r="K1617">
            <v>2569.5</v>
          </cell>
        </row>
        <row r="1618">
          <cell r="A1618" t="str">
            <v>22.8. Онкологические заболевания (Cancer Diseases)</v>
          </cell>
          <cell r="B1618">
            <v>0</v>
          </cell>
          <cell r="C1618">
            <v>0</v>
          </cell>
          <cell r="D1618">
            <v>0</v>
          </cell>
          <cell r="E1618">
            <v>0</v>
          </cell>
          <cell r="F1618">
            <v>0</v>
          </cell>
          <cell r="G1618">
            <v>0</v>
          </cell>
          <cell r="K1618">
            <v>0</v>
          </cell>
        </row>
        <row r="1619">
          <cell r="A1619">
            <v>0</v>
          </cell>
          <cell r="B1619">
            <v>0</v>
          </cell>
          <cell r="C1619">
            <v>0</v>
          </cell>
          <cell r="D1619">
            <v>0</v>
          </cell>
          <cell r="E1619">
            <v>0</v>
          </cell>
          <cell r="F1619">
            <v>0</v>
          </cell>
          <cell r="G1619">
            <v>0</v>
          </cell>
          <cell r="K1619">
            <v>0</v>
          </cell>
        </row>
        <row r="1620">
          <cell r="A1620" t="str">
            <v>124ГП</v>
          </cell>
          <cell r="B1620" t="str">
            <v>Наследственные случаи рака молочной железы и/или яичников (гены BRCA1, BRCA2) (Hereditary Breast and/or Ovarian Cancer, HBOC (Genes BRCA1, BRCA2))</v>
          </cell>
          <cell r="C1620">
            <v>0</v>
          </cell>
          <cell r="D1620" t="str">
            <v>Кровь</v>
          </cell>
          <cell r="E1620" t="str">
            <v>Описание результата врачом - генетиком</v>
          </cell>
          <cell r="F1620" t="str">
            <v>до 13</v>
          </cell>
          <cell r="G1620">
            <v>4505</v>
          </cell>
          <cell r="H1620">
            <v>497.06</v>
          </cell>
          <cell r="K1620">
            <v>4000</v>
          </cell>
        </row>
        <row r="1621">
          <cell r="A1621" t="str">
            <v>124ГП/БЗ</v>
          </cell>
          <cell r="B1621" t="str">
            <v>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v>
          </cell>
          <cell r="C1621">
            <v>0</v>
          </cell>
          <cell r="D1621" t="str">
            <v>Кровь</v>
          </cell>
          <cell r="E1621" t="str">
            <v>Кач</v>
          </cell>
          <cell r="F1621" t="str">
            <v>до 8</v>
          </cell>
          <cell r="G1621">
            <v>3695</v>
          </cell>
          <cell r="H1621">
            <v>497.06</v>
          </cell>
          <cell r="K1621">
            <v>3500</v>
          </cell>
        </row>
        <row r="1622">
          <cell r="A1622" t="str">
            <v>154ГП</v>
          </cell>
          <cell r="B1622" t="str">
            <v>Наследственные случаи BRCA-ассоциированного рака у мужчин: рак грудной, поджелудочной, предстательной желез, рак яичек (гены BRCA1, BRCA2) (Hereditary Breast Cancer In Men: Cancer of Breast, Pancreatic, Prostate, Testicular Cancer (Genes BRCA1, BRCA2))</v>
          </cell>
          <cell r="C1622">
            <v>0</v>
          </cell>
          <cell r="D1622" t="str">
            <v>Кровь</v>
          </cell>
          <cell r="E1622" t="str">
            <v>Описание результата врачом - генетиком</v>
          </cell>
          <cell r="F1622" t="str">
            <v>до 13</v>
          </cell>
          <cell r="G1622">
            <v>4785</v>
          </cell>
          <cell r="H1622">
            <v>497.06</v>
          </cell>
          <cell r="K1622">
            <v>4300</v>
          </cell>
        </row>
        <row r="1623">
          <cell r="A1623" t="str">
            <v>154ГП/БЗ</v>
          </cell>
          <cell r="B1623" t="str">
            <v>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v>
          </cell>
          <cell r="C1623">
            <v>0</v>
          </cell>
          <cell r="D1623" t="str">
            <v>Кровь</v>
          </cell>
          <cell r="E1623" t="str">
            <v>Кач</v>
          </cell>
          <cell r="F1623" t="str">
            <v>до 8</v>
          </cell>
          <cell r="G1623">
            <v>4290</v>
          </cell>
          <cell r="H1623">
            <v>497.06</v>
          </cell>
          <cell r="K1623">
            <v>3800</v>
          </cell>
        </row>
        <row r="1624">
          <cell r="A1624" t="str">
            <v>1244ГП</v>
          </cell>
          <cell r="B1624" t="str">
            <v>Наследственные случаи рака молочной железы и/или яичников BRCA1, BRCA2, CHEK2, NBS1 (Hereditary Breast and/or Ovarian Cancer )</v>
          </cell>
          <cell r="C1624">
            <v>0</v>
          </cell>
          <cell r="D1624" t="str">
            <v>Кровь</v>
          </cell>
          <cell r="E1624" t="str">
            <v>Описание результата врачом - генетиком</v>
          </cell>
          <cell r="F1624" t="str">
            <v>до 13</v>
          </cell>
          <cell r="G1624">
            <v>10890</v>
          </cell>
          <cell r="H1624">
            <v>6658</v>
          </cell>
          <cell r="K1624">
            <v>9800</v>
          </cell>
        </row>
        <row r="1625">
          <cell r="A1625" t="str">
            <v>7004MRI</v>
          </cell>
          <cell r="B1625" t="str">
            <v>Семейный медуллярный рак щитовидной железы (экзоны 10, 11, 13, 14, 15 гена RET) (Familial Medullary Thyroid Cancer (Exons 10, 11, 13, 14, 15 Gene RET))</v>
          </cell>
          <cell r="C1625">
            <v>0</v>
          </cell>
          <cell r="D1625" t="str">
            <v>Кровь</v>
          </cell>
          <cell r="E1625" t="str">
            <v>Описание результата врачом - генетиком</v>
          </cell>
          <cell r="F1625" t="str">
            <v>до 26</v>
          </cell>
          <cell r="G1625">
            <v>24055</v>
          </cell>
          <cell r="H1625">
            <v>11991.06</v>
          </cell>
          <cell r="K1625">
            <v>21000</v>
          </cell>
        </row>
        <row r="1626">
          <cell r="A1626" t="str">
            <v>7005B2I</v>
          </cell>
          <cell r="B1626" t="str">
            <v>Синдром множественной эндокринной неоплазии 2B типа (ген RET) (Multiple Endocrine Neoplasia Type 2B (Gene RET))</v>
          </cell>
          <cell r="C1626">
            <v>0</v>
          </cell>
          <cell r="D1626" t="str">
            <v>Кровь</v>
          </cell>
          <cell r="E1626" t="str">
            <v>Описание результата врачом - генетиком</v>
          </cell>
          <cell r="F1626" t="str">
            <v>до 20</v>
          </cell>
          <cell r="G1626">
            <v>8560</v>
          </cell>
          <cell r="H1626">
            <v>4877.0600000000004</v>
          </cell>
          <cell r="K1626">
            <v>7700</v>
          </cell>
        </row>
        <row r="1627">
          <cell r="A1627" t="str">
            <v>7006A2I</v>
          </cell>
          <cell r="B1627" t="str">
            <v>Синдром множественной эндокринной неоплазии 2A типа (экзоны 10, 11 гена RET) (Multiple Endocrine Neoplasia Type 2A (Exons 10, 11 Gene RET))</v>
          </cell>
          <cell r="C1627">
            <v>0</v>
          </cell>
          <cell r="D1627" t="str">
            <v>Кровь</v>
          </cell>
          <cell r="E1627" t="str">
            <v>Описание результата врачом - генетиком</v>
          </cell>
          <cell r="F1627" t="str">
            <v>до 26</v>
          </cell>
          <cell r="G1627">
            <v>13405</v>
          </cell>
          <cell r="H1627">
            <v>7217.06</v>
          </cell>
          <cell r="K1627">
            <v>12000</v>
          </cell>
        </row>
        <row r="1628">
          <cell r="A1628">
            <v>7653</v>
          </cell>
          <cell r="B1628" t="str">
            <v>Анализ мутаций в гене BRAF (V600E) (ПЦР, кач)</v>
          </cell>
          <cell r="C1628">
            <v>0</v>
          </cell>
          <cell r="D1628" t="str">
            <v>Костный мозг</v>
          </cell>
          <cell r="E1628" t="str">
            <v>Кач</v>
          </cell>
          <cell r="F1628" t="str">
            <v>до 9</v>
          </cell>
          <cell r="G1628">
            <v>8100</v>
          </cell>
          <cell r="H1628">
            <v>3498.86</v>
          </cell>
          <cell r="K1628">
            <v>7290</v>
          </cell>
        </row>
        <row r="1629">
          <cell r="A1629">
            <v>7654</v>
          </cell>
          <cell r="B1629" t="str">
            <v>Анализ перестроек 1 хромосомы (FISH, колич.)</v>
          </cell>
          <cell r="C1629">
            <v>0</v>
          </cell>
          <cell r="D1629" t="str">
            <v>Костный мозг</v>
          </cell>
          <cell r="E1629" t="str">
            <v>Кол</v>
          </cell>
          <cell r="F1629" t="str">
            <v>до 7</v>
          </cell>
          <cell r="G1629">
            <v>13490</v>
          </cell>
          <cell r="H1629">
            <v>5808.8600000000006</v>
          </cell>
          <cell r="K1629">
            <v>12000</v>
          </cell>
        </row>
        <row r="1630">
          <cell r="A1630" t="str">
            <v>22.9. Нарушения обмена веществ (Metabolic Disease, Metabolic Disturbance)</v>
          </cell>
          <cell r="B1630">
            <v>0</v>
          </cell>
          <cell r="C1630">
            <v>0</v>
          </cell>
          <cell r="D1630">
            <v>0</v>
          </cell>
          <cell r="E1630">
            <v>0</v>
          </cell>
          <cell r="F1630">
            <v>0</v>
          </cell>
          <cell r="G1630">
            <v>0</v>
          </cell>
          <cell r="K1630">
            <v>0</v>
          </cell>
        </row>
        <row r="1631">
          <cell r="A1631">
            <v>0</v>
          </cell>
          <cell r="B1631">
            <v>0</v>
          </cell>
          <cell r="C1631">
            <v>0</v>
          </cell>
          <cell r="D1631">
            <v>0</v>
          </cell>
          <cell r="E1631">
            <v>0</v>
          </cell>
          <cell r="F1631">
            <v>0</v>
          </cell>
          <cell r="G1631">
            <v>0</v>
          </cell>
          <cell r="K1631">
            <v>0</v>
          </cell>
        </row>
        <row r="1632">
          <cell r="A1632" t="str">
            <v>116ГП</v>
          </cell>
          <cell r="B1632" t="str">
            <v>Наследственная предрасположенность к сахарному диабету 1-го типа по трем локусам генов системы HLA II класса (гены DRB1, DQA1, DQB1) (Hereditary Predisposition to Diabetes Type 1 (Insulin-Dependent Diabetes), HLA Class II (Genes DRB1, DQA1, DQB1))</v>
          </cell>
          <cell r="C1632">
            <v>0</v>
          </cell>
          <cell r="D1632" t="str">
            <v>Кровь</v>
          </cell>
          <cell r="E1632" t="str">
            <v>Описание результата врачом - генетиком</v>
          </cell>
          <cell r="F1632" t="str">
            <v>до 14</v>
          </cell>
          <cell r="G1632">
            <v>6865</v>
          </cell>
          <cell r="H1632">
            <v>4443</v>
          </cell>
          <cell r="K1632">
            <v>6200</v>
          </cell>
        </row>
        <row r="1633">
          <cell r="A1633" t="str">
            <v>7015ГП</v>
          </cell>
          <cell r="B1633" t="str">
            <v>Наследственная предрасположенность к целиакии по локусам генов системы HLA II класса (DQA1, DQB1)</v>
          </cell>
          <cell r="C1633">
            <v>0</v>
          </cell>
          <cell r="D1633" t="str">
            <v>Кровь</v>
          </cell>
          <cell r="E1633" t="str">
            <v>Описание результата врачом - генетиком</v>
          </cell>
          <cell r="F1633" t="str">
            <v>до 14</v>
          </cell>
          <cell r="G1633">
            <v>6865</v>
          </cell>
          <cell r="H1633">
            <v>2708.06</v>
          </cell>
          <cell r="K1633">
            <v>6200</v>
          </cell>
        </row>
        <row r="1634">
          <cell r="A1634" t="str">
            <v>7003UGI</v>
          </cell>
          <cell r="B1634" t="str">
            <v>Синдром Жильбера (ген UGT1A1) (Gilbert's Syndrome (Gene UGT1A1))</v>
          </cell>
          <cell r="C1634">
            <v>0</v>
          </cell>
          <cell r="D1634" t="str">
            <v>Кровь</v>
          </cell>
          <cell r="E1634" t="str">
            <v>Описание результата врачом - генетиком</v>
          </cell>
          <cell r="F1634" t="str">
            <v>до 10</v>
          </cell>
          <cell r="G1634">
            <v>3350</v>
          </cell>
          <cell r="H1634">
            <v>2320</v>
          </cell>
          <cell r="K1634">
            <v>3000</v>
          </cell>
        </row>
        <row r="1635">
          <cell r="A1635" t="str">
            <v>153ГП</v>
          </cell>
          <cell r="B1635" t="str">
            <v>Остеопороз: полная панель (гены CALCR, COL1A1, VDR) (Osteoporosis: Full Panel (Genes CALCR, COL1A1, VDR))</v>
          </cell>
          <cell r="C1635">
            <v>0</v>
          </cell>
          <cell r="D1635" t="str">
            <v>Кровь</v>
          </cell>
          <cell r="E1635" t="str">
            <v>Описание результата врачом - генетиком</v>
          </cell>
          <cell r="F1635" t="str">
            <v>до 20</v>
          </cell>
          <cell r="G1635">
            <v>5805</v>
          </cell>
          <cell r="H1635">
            <v>3760</v>
          </cell>
          <cell r="K1635">
            <v>5200</v>
          </cell>
        </row>
        <row r="1636">
          <cell r="A1636" t="str">
            <v>153ГП/БЗ</v>
          </cell>
          <cell r="B1636" t="str">
            <v>Остеопороз: полная панель (гены CALCR, COL1A1, VDR) (без описания результатов врачом-генетиком) (Osteoporosis: Full Panel (Genes CALCR, COL1A1, VDR) (without Description))</v>
          </cell>
          <cell r="C1636">
            <v>0</v>
          </cell>
          <cell r="D1636" t="str">
            <v>Кровь</v>
          </cell>
          <cell r="E1636" t="str">
            <v>Кач</v>
          </cell>
          <cell r="F1636" t="str">
            <v>до 17</v>
          </cell>
          <cell r="G1636">
            <v>5200</v>
          </cell>
          <cell r="H1636">
            <v>3369</v>
          </cell>
          <cell r="K1636">
            <v>4680</v>
          </cell>
        </row>
        <row r="1637">
          <cell r="A1637" t="str">
            <v>115ГП</v>
          </cell>
          <cell r="B1637" t="str">
            <v>Остеопороз: сокращенная панель (гены CALCR, COL1A1) (Osteoporosis: Abridged Panel (Genes CALCR, COL1A1))</v>
          </cell>
          <cell r="C1637">
            <v>0</v>
          </cell>
          <cell r="D1637" t="str">
            <v>Кровь</v>
          </cell>
          <cell r="E1637" t="str">
            <v>Описание результата врачом - генетиком</v>
          </cell>
          <cell r="F1637" t="str">
            <v>до 20</v>
          </cell>
          <cell r="G1637">
            <v>4450</v>
          </cell>
          <cell r="H1637">
            <v>2882</v>
          </cell>
          <cell r="K1637">
            <v>4000</v>
          </cell>
        </row>
        <row r="1638">
          <cell r="A1638" t="str">
            <v>115ГП/БЗ</v>
          </cell>
          <cell r="B1638" t="str">
            <v>Остеопороз: сокращенная панель (гены CALCR, COL1A1) (без описания результатов врачом-генетиком) (Osteoporosis: Abridged Panel (Genes CALCR, COL1A1) (without Description))</v>
          </cell>
          <cell r="C1638">
            <v>0</v>
          </cell>
          <cell r="D1638" t="str">
            <v>Кровь</v>
          </cell>
          <cell r="E1638" t="str">
            <v>Кач</v>
          </cell>
          <cell r="F1638" t="str">
            <v>до 17</v>
          </cell>
          <cell r="G1638">
            <v>3985</v>
          </cell>
          <cell r="H1638">
            <v>2584</v>
          </cell>
          <cell r="K1638">
            <v>3600</v>
          </cell>
        </row>
        <row r="1639">
          <cell r="A1639" t="str">
            <v>7014A-VDRI</v>
          </cell>
          <cell r="B1639" t="str">
            <v>Остеопороз: рецептор витамина D (ген VDR) (Osteoporosis, Vitamin D Receptor (VDR) (Gene VDR))</v>
          </cell>
          <cell r="C1639">
            <v>0</v>
          </cell>
          <cell r="D1639" t="str">
            <v>Кровь</v>
          </cell>
          <cell r="E1639" t="str">
            <v>Описание результата врачом - генетиком</v>
          </cell>
          <cell r="F1639" t="str">
            <v>до 20</v>
          </cell>
          <cell r="G1639">
            <v>1735</v>
          </cell>
          <cell r="H1639">
            <v>1252</v>
          </cell>
          <cell r="K1639">
            <v>1550</v>
          </cell>
        </row>
        <row r="1640">
          <cell r="A1640" t="str">
            <v>7014БЗ</v>
          </cell>
          <cell r="B1640" t="str">
            <v>Остеопороз: рецептор витамина D (ген VDR) (без описания результатов врачом-генетиком) (Osteoporosis, Vitamin D Receptor (VDR) (Gene VDR) (without Description))</v>
          </cell>
          <cell r="C1640">
            <v>0</v>
          </cell>
          <cell r="D1640" t="str">
            <v>Кровь</v>
          </cell>
          <cell r="E1640" t="str">
            <v>Кач</v>
          </cell>
          <cell r="F1640" t="str">
            <v>до 17</v>
          </cell>
          <cell r="G1640">
            <v>1510</v>
          </cell>
          <cell r="H1640">
            <v>989</v>
          </cell>
          <cell r="K1640">
            <v>1340</v>
          </cell>
        </row>
        <row r="1641">
          <cell r="A1641" t="str">
            <v>120ГП</v>
          </cell>
          <cell r="B1641" t="str">
            <v>Обмен фолиевой кислоты (гены MTHFR, MTRR, MTR) (Folic Acid Metabolism (Genes MTHFR, MTRR, MTR))</v>
          </cell>
          <cell r="C1641">
            <v>0</v>
          </cell>
          <cell r="D1641" t="str">
            <v>Кровь</v>
          </cell>
          <cell r="E1641" t="str">
            <v>Описание результата врачом - генетиком</v>
          </cell>
          <cell r="F1641" t="str">
            <v>до 13</v>
          </cell>
          <cell r="G1641">
            <v>5805</v>
          </cell>
          <cell r="H1641">
            <v>3760</v>
          </cell>
          <cell r="K1641">
            <v>5300</v>
          </cell>
        </row>
        <row r="1642">
          <cell r="A1642" t="str">
            <v>120ГП/БЗ</v>
          </cell>
          <cell r="B1642" t="str">
            <v>Обмен фолиевой кислоты (гены MTHFR, MTRR, MTR) (без описания результатов врачом-генетиком) (Folic Acid Metabolism (Genes MTHFR, MTRR, MTR) (without Description))</v>
          </cell>
          <cell r="C1642">
            <v>0</v>
          </cell>
          <cell r="D1642" t="str">
            <v>Кровь</v>
          </cell>
          <cell r="E1642" t="str">
            <v>Кач</v>
          </cell>
          <cell r="F1642" t="str">
            <v>до 10</v>
          </cell>
          <cell r="G1642">
            <v>5200</v>
          </cell>
          <cell r="H1642">
            <v>3369</v>
          </cell>
          <cell r="K1642">
            <v>4700</v>
          </cell>
        </row>
        <row r="1643">
          <cell r="A1643" t="str">
            <v>7691LCI</v>
          </cell>
          <cell r="B1643" t="str">
            <v>Лактазная недостаточность (ген MCM6) (Adult Lactase Deficiency (Gene MCM6)</v>
          </cell>
          <cell r="C1643">
            <v>0</v>
          </cell>
          <cell r="D1643" t="str">
            <v>Кровь</v>
          </cell>
          <cell r="E1643" t="str">
            <v>Описание результата врачом - генетиком</v>
          </cell>
          <cell r="F1643" t="str">
            <v>до 13</v>
          </cell>
          <cell r="G1643">
            <v>1435</v>
          </cell>
          <cell r="H1643">
            <v>465</v>
          </cell>
          <cell r="K1643">
            <v>1300</v>
          </cell>
        </row>
        <row r="1644">
          <cell r="A1644" t="str">
            <v>7779HFEI</v>
          </cell>
          <cell r="B1644" t="str">
            <v>Наследственный гемохроматоз, I тип  (ген HFE) (Hemochromatosis Type 1  (Gene HFE))</v>
          </cell>
          <cell r="C1644">
            <v>0</v>
          </cell>
          <cell r="D1644" t="str">
            <v>Кровь</v>
          </cell>
          <cell r="E1644" t="str">
            <v>Описание результата врачом - генетиком</v>
          </cell>
          <cell r="F1644" t="str">
            <v>до 14</v>
          </cell>
          <cell r="G1644">
            <v>2855</v>
          </cell>
          <cell r="H1644">
            <v>1851</v>
          </cell>
          <cell r="K1644">
            <v>2569.5</v>
          </cell>
        </row>
        <row r="1645">
          <cell r="A1645">
            <v>7017</v>
          </cell>
          <cell r="B1645" t="str">
            <v>Диабет MODY2, ген GCK, м.</v>
          </cell>
          <cell r="C1645">
            <v>0</v>
          </cell>
          <cell r="D1645" t="str">
            <v>Кровь</v>
          </cell>
          <cell r="E1645" t="str">
            <v>Кач</v>
          </cell>
          <cell r="F1645" t="str">
            <v>до 12</v>
          </cell>
          <cell r="G1645">
            <v>18310</v>
          </cell>
          <cell r="H1645">
            <v>12680</v>
          </cell>
          <cell r="K1645">
            <v>16500</v>
          </cell>
        </row>
        <row r="1646">
          <cell r="A1646">
            <v>7018</v>
          </cell>
          <cell r="B1646" t="str">
            <v>Диабет MODY3,ген HNK-1, м..</v>
          </cell>
          <cell r="C1646">
            <v>0</v>
          </cell>
          <cell r="D1646" t="str">
            <v>Кровь</v>
          </cell>
          <cell r="E1646" t="str">
            <v>Кач</v>
          </cell>
          <cell r="F1646" t="str">
            <v>до 12</v>
          </cell>
          <cell r="G1646">
            <v>18310</v>
          </cell>
          <cell r="H1646">
            <v>12680</v>
          </cell>
          <cell r="K1646">
            <v>16500</v>
          </cell>
        </row>
        <row r="1647">
          <cell r="A1647">
            <v>2447</v>
          </cell>
          <cell r="B1647" t="str">
            <v>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v>
          </cell>
          <cell r="C1647">
            <v>0</v>
          </cell>
          <cell r="D1647" t="str">
            <v>Кровь</v>
          </cell>
          <cell r="E1647" t="str">
            <v>Кач., Описательный формат</v>
          </cell>
          <cell r="F1647" t="str">
            <v>до 11</v>
          </cell>
          <cell r="G1647">
            <v>750</v>
          </cell>
          <cell r="H1647">
            <v>360</v>
          </cell>
          <cell r="K1647">
            <v>660</v>
          </cell>
        </row>
        <row r="1648">
          <cell r="A1648" t="str">
            <v>22.13. Определение пола плода</v>
          </cell>
          <cell r="B1648">
            <v>0</v>
          </cell>
          <cell r="C1648">
            <v>0</v>
          </cell>
          <cell r="D1648">
            <v>0</v>
          </cell>
          <cell r="E1648">
            <v>0</v>
          </cell>
          <cell r="F1648">
            <v>0</v>
          </cell>
          <cell r="G1648">
            <v>0</v>
          </cell>
          <cell r="K1648">
            <v>0</v>
          </cell>
        </row>
        <row r="1649">
          <cell r="A1649">
            <v>0</v>
          </cell>
          <cell r="B1649">
            <v>0</v>
          </cell>
          <cell r="C1649">
            <v>0</v>
          </cell>
          <cell r="D1649">
            <v>0</v>
          </cell>
          <cell r="E1649">
            <v>0</v>
          </cell>
          <cell r="F1649">
            <v>0</v>
          </cell>
          <cell r="G1649">
            <v>0</v>
          </cell>
          <cell r="K1649">
            <v>0</v>
          </cell>
        </row>
        <row r="1650">
          <cell r="A1650">
            <v>3316</v>
          </cell>
          <cell r="B1650" t="str">
            <v>Определение пола плода. Выявление Y-хромосомы плода в крови матери (Y-chromosome of the fetus in the mother's blood)</v>
          </cell>
          <cell r="C1650">
            <v>0</v>
          </cell>
          <cell r="D1650" t="str">
            <v>Плазма крови</v>
          </cell>
          <cell r="E1650" t="str">
            <v>Кач</v>
          </cell>
          <cell r="F1650" t="str">
            <v>до 9</v>
          </cell>
          <cell r="G1650">
            <v>5200</v>
          </cell>
          <cell r="H1650">
            <v>3600</v>
          </cell>
          <cell r="K1650">
            <v>4680</v>
          </cell>
        </row>
        <row r="1651">
          <cell r="A1651" t="str">
            <v>23. НАСЛЕДСТВЕННЫЕ МОНОГЕННЫЕ ЗАБОЛЕВАНИЯ И СОСТОЯНИЯ (Hereditary Monogenic Diseases)</v>
          </cell>
          <cell r="B1651">
            <v>0</v>
          </cell>
          <cell r="C1651">
            <v>0</v>
          </cell>
          <cell r="D1651">
            <v>0</v>
          </cell>
          <cell r="E1651">
            <v>0</v>
          </cell>
          <cell r="F1651">
            <v>0</v>
          </cell>
          <cell r="G1651">
            <v>0</v>
          </cell>
          <cell r="K1651">
            <v>0</v>
          </cell>
        </row>
        <row r="1652">
          <cell r="A1652">
            <v>0</v>
          </cell>
          <cell r="B1652">
            <v>0</v>
          </cell>
          <cell r="C1652">
            <v>0</v>
          </cell>
          <cell r="D1652">
            <v>0</v>
          </cell>
          <cell r="E1652">
            <v>0</v>
          </cell>
          <cell r="F1652">
            <v>0</v>
          </cell>
          <cell r="G1652">
            <v>0</v>
          </cell>
          <cell r="K1652">
            <v>0</v>
          </cell>
        </row>
        <row r="1653">
          <cell r="A1653" t="str">
            <v>23.1. Наследственные моногенные заболевания и состояния (Hereditary Monogenic Diseases)</v>
          </cell>
          <cell r="B1653">
            <v>0</v>
          </cell>
          <cell r="C1653">
            <v>0</v>
          </cell>
          <cell r="D1653">
            <v>0</v>
          </cell>
          <cell r="E1653">
            <v>0</v>
          </cell>
          <cell r="F1653">
            <v>0</v>
          </cell>
          <cell r="G1653">
            <v>0</v>
          </cell>
          <cell r="K1653">
            <v>0</v>
          </cell>
        </row>
        <row r="1654">
          <cell r="A1654" t="str">
            <v>7905FRDA</v>
          </cell>
          <cell r="B1654" t="str">
            <v>Атаксия Фридрейха. Поиск мутаций в гене FXN, м. (Friedrich Ataxia, Gene FXN, Mut.)</v>
          </cell>
          <cell r="C1654">
            <v>0</v>
          </cell>
          <cell r="D1654" t="str">
            <v>Кровь</v>
          </cell>
          <cell r="E1654" t="str">
            <v>Описание результата врачом - генетиком</v>
          </cell>
          <cell r="F1654" t="str">
            <v>до 26</v>
          </cell>
          <cell r="G1654">
            <v>24055</v>
          </cell>
          <cell r="H1654">
            <v>14209</v>
          </cell>
          <cell r="K1654">
            <v>21649.5</v>
          </cell>
        </row>
        <row r="1655">
          <cell r="A1655" t="str">
            <v>7802CYI</v>
          </cell>
          <cell r="B1655" t="str">
            <v>Врожденная гиперплазия надпочечников, ген CYP21A2, ч.м. (Gene CYP21OHB, Freq. Mut.)</v>
          </cell>
          <cell r="C1655">
            <v>0</v>
          </cell>
          <cell r="D1655" t="str">
            <v>Кровь</v>
          </cell>
          <cell r="E1655" t="str">
            <v>Описание результата врачом - генетиком</v>
          </cell>
          <cell r="F1655" t="str">
            <v>до 20</v>
          </cell>
          <cell r="G1655">
            <v>11540</v>
          </cell>
          <cell r="H1655">
            <v>7990</v>
          </cell>
          <cell r="K1655">
            <v>10400</v>
          </cell>
        </row>
        <row r="1656">
          <cell r="A1656" t="str">
            <v>7779HFEI</v>
          </cell>
          <cell r="B1656" t="str">
            <v>Наследственный гемохроматоз, I тип  (ген HFE) (Hemochromatosis Type 1  (Gene HFE))</v>
          </cell>
          <cell r="C1656">
            <v>0</v>
          </cell>
          <cell r="D1656" t="str">
            <v>Кровь</v>
          </cell>
          <cell r="E1656" t="str">
            <v>Описание результата врачом - генетиком</v>
          </cell>
          <cell r="F1656" t="str">
            <v>до 14</v>
          </cell>
          <cell r="G1656">
            <v>2855</v>
          </cell>
          <cell r="H1656">
            <v>1851</v>
          </cell>
          <cell r="K1656">
            <v>2569.5</v>
          </cell>
        </row>
        <row r="1657">
          <cell r="A1657">
            <v>7649</v>
          </cell>
          <cell r="B1657" t="str">
            <v>Семейная гиперхолестеринемия (комплексная диагностика - гены LDLR, APOB, PCSK9)</v>
          </cell>
          <cell r="C1657">
            <v>0</v>
          </cell>
          <cell r="D1657" t="str">
            <v>Кровь</v>
          </cell>
          <cell r="E1657" t="str">
            <v>Кач</v>
          </cell>
          <cell r="F1657" t="str">
            <v>до 17</v>
          </cell>
          <cell r="G1657">
            <v>6355</v>
          </cell>
          <cell r="H1657">
            <v>3583.86</v>
          </cell>
          <cell r="K1657">
            <v>5719.5</v>
          </cell>
        </row>
        <row r="1658">
          <cell r="A1658">
            <v>7647</v>
          </cell>
          <cell r="B1658" t="str">
            <v>Семейная гиперхолестеринемия, ген APOB100</v>
          </cell>
          <cell r="C1658">
            <v>0</v>
          </cell>
          <cell r="D1658" t="str">
            <v>Кровь</v>
          </cell>
          <cell r="E1658" t="str">
            <v>Кач</v>
          </cell>
          <cell r="F1658" t="str">
            <v>до 17</v>
          </cell>
          <cell r="G1658">
            <v>3295</v>
          </cell>
          <cell r="H1658">
            <v>1883.8600000000001</v>
          </cell>
          <cell r="K1658">
            <v>3000</v>
          </cell>
        </row>
        <row r="1659">
          <cell r="A1659">
            <v>7645</v>
          </cell>
          <cell r="B1659" t="str">
            <v>Семейная гиперхолестеринемия, ген LDLR</v>
          </cell>
          <cell r="C1659">
            <v>0</v>
          </cell>
          <cell r="D1659" t="str">
            <v>Кровь</v>
          </cell>
          <cell r="E1659" t="str">
            <v>Кач</v>
          </cell>
          <cell r="F1659" t="str">
            <v>до 17</v>
          </cell>
          <cell r="G1659">
            <v>9010</v>
          </cell>
          <cell r="H1659">
            <v>4983.8600000000006</v>
          </cell>
          <cell r="K1659">
            <v>8100</v>
          </cell>
        </row>
        <row r="1660">
          <cell r="A1660">
            <v>7646</v>
          </cell>
          <cell r="B1660" t="str">
            <v>Семейная гиперхолестеринемия, ген PCSK9</v>
          </cell>
          <cell r="C1660">
            <v>0</v>
          </cell>
          <cell r="D1660" t="str">
            <v>Кровь</v>
          </cell>
          <cell r="E1660" t="str">
            <v>Кач</v>
          </cell>
          <cell r="F1660" t="str">
            <v>до 17</v>
          </cell>
          <cell r="G1660">
            <v>8085</v>
          </cell>
          <cell r="H1660">
            <v>4533.8600000000006</v>
          </cell>
          <cell r="K1660">
            <v>7300</v>
          </cell>
        </row>
        <row r="1661">
          <cell r="A1661" t="str">
            <v>7004MRI</v>
          </cell>
          <cell r="B1661" t="str">
            <v>Семейный медуллярный рак щитовидной железы (экзоны 10, 11, 13, 14, 15 гена RET) (Familial Medullary Thyroid Cancer (Exons 10, 11, 13, 14, 15 Gene RET))</v>
          </cell>
          <cell r="C1661">
            <v>0</v>
          </cell>
          <cell r="D1661" t="str">
            <v>Кровь</v>
          </cell>
          <cell r="E1661" t="str">
            <v>Описание результата врачом - генетиком</v>
          </cell>
          <cell r="F1661" t="str">
            <v>до 26</v>
          </cell>
          <cell r="G1661">
            <v>24055</v>
          </cell>
          <cell r="H1661">
            <v>11991.06</v>
          </cell>
          <cell r="K1661">
            <v>21649.5</v>
          </cell>
        </row>
        <row r="1662">
          <cell r="A1662" t="str">
            <v>7003UGI</v>
          </cell>
          <cell r="B1662" t="str">
            <v>Синдром Жильбера (ген UGT1A1) (Gilbert's Syndrome (Gene UGT1A1))</v>
          </cell>
          <cell r="C1662">
            <v>0</v>
          </cell>
          <cell r="D1662" t="str">
            <v>Кровь</v>
          </cell>
          <cell r="E1662" t="str">
            <v>Описание результата врачом - генетиком</v>
          </cell>
          <cell r="F1662" t="str">
            <v>до 10</v>
          </cell>
          <cell r="G1662">
            <v>3350</v>
          </cell>
          <cell r="H1662">
            <v>2320</v>
          </cell>
          <cell r="K1662">
            <v>3000</v>
          </cell>
        </row>
        <row r="1663">
          <cell r="A1663" t="str">
            <v>7006A2I</v>
          </cell>
          <cell r="B1663" t="str">
            <v>Синдром множественной эндокринной неоплазии 2A типа (экзоны 10, 11 гена RET) (Multiple Endocrine Neoplasia Type 2A (Exons 10, 11 Gene RET))</v>
          </cell>
          <cell r="C1663">
            <v>0</v>
          </cell>
          <cell r="D1663" t="str">
            <v>Кровь</v>
          </cell>
          <cell r="E1663" t="str">
            <v>Описание результата врачом - генетиком</v>
          </cell>
          <cell r="F1663" t="str">
            <v>до 26</v>
          </cell>
          <cell r="G1663">
            <v>13405</v>
          </cell>
          <cell r="H1663">
            <v>7217.06</v>
          </cell>
          <cell r="K1663">
            <v>12000</v>
          </cell>
        </row>
        <row r="1664">
          <cell r="A1664" t="str">
            <v>7005B2I</v>
          </cell>
          <cell r="B1664" t="str">
            <v>Синдром множественной эндокринной неоплазии 2B типа (ген RET) (Multiple Endocrine Neoplasia Type 2B (Gene RET))</v>
          </cell>
          <cell r="C1664">
            <v>0</v>
          </cell>
          <cell r="D1664" t="str">
            <v>Кровь</v>
          </cell>
          <cell r="E1664" t="str">
            <v>Описание результата врачом - генетиком</v>
          </cell>
          <cell r="F1664" t="str">
            <v>до 20</v>
          </cell>
          <cell r="G1664">
            <v>8560</v>
          </cell>
          <cell r="H1664">
            <v>4877.0600000000004</v>
          </cell>
          <cell r="K1664">
            <v>7700</v>
          </cell>
        </row>
        <row r="1665">
          <cell r="A1665">
            <v>2019</v>
          </cell>
          <cell r="B1665" t="str">
            <v>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v>
          </cell>
          <cell r="C1665">
            <v>0</v>
          </cell>
          <cell r="D1665" t="str">
            <v>Соскоб</v>
          </cell>
          <cell r="E1665">
            <v>0</v>
          </cell>
          <cell r="F1665" t="str">
            <v>до 6</v>
          </cell>
          <cell r="G1665">
            <v>1620</v>
          </cell>
          <cell r="H1665">
            <v>1227</v>
          </cell>
          <cell r="K1665">
            <v>1450</v>
          </cell>
        </row>
        <row r="1666">
          <cell r="A1666">
            <v>3020</v>
          </cell>
          <cell r="B1666" t="str">
            <v>ИНБИОФЛОР − комплексное исследование микрофлоры урогенитального тракта (INBIOFLOR − Comprehensive Study of Microflora Composition of Urogenital Tract (UGT))</v>
          </cell>
          <cell r="C1666">
            <v>0</v>
          </cell>
          <cell r="D1666" t="str">
            <v>Соскоб</v>
          </cell>
          <cell r="E1666" t="str">
            <v>Кач., Полукол.</v>
          </cell>
          <cell r="F1666" t="str">
            <v>до 4</v>
          </cell>
          <cell r="G1666">
            <v>3655</v>
          </cell>
          <cell r="H1666">
            <v>2565</v>
          </cell>
          <cell r="K1666">
            <v>3300</v>
          </cell>
        </row>
        <row r="1667">
          <cell r="A1667">
            <v>1680</v>
          </cell>
          <cell r="B1667" t="str">
            <v>Холестерин не-ЛПВП натощак</v>
          </cell>
          <cell r="C1667">
            <v>0</v>
          </cell>
          <cell r="D1667" t="str">
            <v>Сыворотка крови</v>
          </cell>
          <cell r="E1667">
            <v>0</v>
          </cell>
          <cell r="F1667">
            <v>1</v>
          </cell>
          <cell r="G1667">
            <v>400</v>
          </cell>
          <cell r="H1667">
            <v>360</v>
          </cell>
          <cell r="K1667">
            <v>400</v>
          </cell>
        </row>
        <row r="1668">
          <cell r="A1668">
            <v>1682</v>
          </cell>
          <cell r="B1668" t="str">
            <v>Холестерин не-ЛПВП не натощак</v>
          </cell>
          <cell r="C1668">
            <v>0</v>
          </cell>
          <cell r="D1668" t="str">
            <v>Сыворотка крови</v>
          </cell>
          <cell r="E1668">
            <v>0</v>
          </cell>
          <cell r="F1668">
            <v>1</v>
          </cell>
          <cell r="G1668">
            <v>400</v>
          </cell>
          <cell r="H1668">
            <v>304</v>
          </cell>
          <cell r="K1668">
            <v>360</v>
          </cell>
        </row>
        <row r="1669">
          <cell r="A1669">
            <v>1675</v>
          </cell>
          <cell r="B1669" t="str">
            <v>Ремнантный холестерин натощак</v>
          </cell>
          <cell r="C1669">
            <v>0</v>
          </cell>
          <cell r="D1669" t="str">
            <v>Сыворотка крови</v>
          </cell>
          <cell r="E1669">
            <v>0</v>
          </cell>
          <cell r="F1669">
            <v>1</v>
          </cell>
          <cell r="G1669">
            <v>630</v>
          </cell>
          <cell r="H1669">
            <v>544</v>
          </cell>
          <cell r="K1669">
            <v>630</v>
          </cell>
        </row>
        <row r="1670">
          <cell r="A1670">
            <v>1685</v>
          </cell>
          <cell r="B1670" t="str">
            <v>Ремнантный холестерин не натощак</v>
          </cell>
          <cell r="C1670">
            <v>0</v>
          </cell>
          <cell r="D1670" t="str">
            <v>Сыворотка крови</v>
          </cell>
          <cell r="E1670">
            <v>0</v>
          </cell>
          <cell r="F1670">
            <v>1</v>
          </cell>
          <cell r="G1670">
            <v>630</v>
          </cell>
          <cell r="H1670">
            <v>544</v>
          </cell>
          <cell r="K1670">
            <v>630</v>
          </cell>
        </row>
        <row r="1671">
          <cell r="A1671" t="str">
            <v>ГАСТР</v>
          </cell>
          <cell r="B1671" t="str">
            <v>Гастропанель (GastroPanel)</v>
          </cell>
          <cell r="C1671">
            <v>0</v>
          </cell>
          <cell r="D1671" t="str">
            <v>Плазма крови</v>
          </cell>
          <cell r="E1671" t="str">
            <v>Кол., Описательный формат</v>
          </cell>
          <cell r="F1671" t="str">
            <v>до 9</v>
          </cell>
          <cell r="G1671">
            <v>3295</v>
          </cell>
          <cell r="H1671">
            <v>1639.24</v>
          </cell>
          <cell r="K1671">
            <v>300</v>
          </cell>
        </row>
        <row r="1672">
          <cell r="A1672" t="str">
            <v>1СТС</v>
          </cell>
          <cell r="B1672" t="str">
            <v>СтеатоСкрин (SteatoSсreen)</v>
          </cell>
          <cell r="C1672">
            <v>0</v>
          </cell>
          <cell r="D1672" t="str">
            <v>Сыворотка крови</v>
          </cell>
          <cell r="E1672" t="str">
            <v>Кол., Описательный формат</v>
          </cell>
          <cell r="F1672" t="str">
            <v>до 4</v>
          </cell>
          <cell r="G1672">
            <v>6460</v>
          </cell>
          <cell r="H1672">
            <v>3224.06</v>
          </cell>
          <cell r="K1672">
            <v>5800</v>
          </cell>
        </row>
        <row r="1673">
          <cell r="A1673" t="str">
            <v>2ФМ</v>
          </cell>
          <cell r="B1673" t="str">
            <v>ФиброМакс (FibroMax)</v>
          </cell>
          <cell r="C1673">
            <v>0</v>
          </cell>
          <cell r="D1673" t="str">
            <v>Сыворотка крови</v>
          </cell>
          <cell r="E1673" t="str">
            <v>Кол., Описательный формат</v>
          </cell>
          <cell r="F1673" t="str">
            <v>до 4</v>
          </cell>
          <cell r="G1673">
            <v>15575</v>
          </cell>
          <cell r="H1673">
            <v>9486.06</v>
          </cell>
          <cell r="K1673">
            <v>14000</v>
          </cell>
        </row>
        <row r="1674">
          <cell r="A1674" t="str">
            <v>3ФТ</v>
          </cell>
          <cell r="B1674" t="str">
            <v>ФиброТест (FibroTest)</v>
          </cell>
          <cell r="C1674">
            <v>0</v>
          </cell>
          <cell r="D1674" t="str">
            <v>Сыворотка крови</v>
          </cell>
          <cell r="E1674" t="str">
            <v>Кол., Описательный формат</v>
          </cell>
          <cell r="F1674" t="str">
            <v>до 4</v>
          </cell>
          <cell r="G1674">
            <v>12185</v>
          </cell>
          <cell r="H1674">
            <v>7334.06</v>
          </cell>
          <cell r="K1674">
            <v>11000</v>
          </cell>
        </row>
        <row r="1675">
          <cell r="A1675" t="str">
            <v>ФМ-Р</v>
          </cell>
          <cell r="B1675" t="str">
            <v>ФиброМакс (FibroMax)</v>
          </cell>
          <cell r="C1675">
            <v>0</v>
          </cell>
          <cell r="D1675" t="str">
            <v>Сыворотка крови</v>
          </cell>
          <cell r="E1675">
            <v>0</v>
          </cell>
          <cell r="F1675" t="str">
            <v>до 4</v>
          </cell>
          <cell r="G1675">
            <v>14245</v>
          </cell>
          <cell r="H1675">
            <v>9015.06</v>
          </cell>
          <cell r="K1675">
            <v>12000</v>
          </cell>
        </row>
        <row r="1676">
          <cell r="A1676" t="str">
            <v>ФТ-Р</v>
          </cell>
          <cell r="B1676" t="str">
            <v>ФиброТест (FibroTest)</v>
          </cell>
          <cell r="C1676">
            <v>0</v>
          </cell>
          <cell r="D1676" t="str">
            <v>Сыворотка крови</v>
          </cell>
          <cell r="E1676">
            <v>0</v>
          </cell>
          <cell r="F1676" t="str">
            <v>до 4</v>
          </cell>
          <cell r="G1676">
            <v>10860</v>
          </cell>
          <cell r="H1676">
            <v>6916.06</v>
          </cell>
          <cell r="K1676">
            <v>10000</v>
          </cell>
        </row>
        <row r="1677">
          <cell r="A1677" t="str">
            <v>4НФТ</v>
          </cell>
          <cell r="B1677" t="str">
            <v>NASH-FibroTest</v>
          </cell>
          <cell r="C1677">
            <v>0</v>
          </cell>
          <cell r="D1677" t="str">
            <v>Сыворотка крови</v>
          </cell>
          <cell r="E1677" t="str">
            <v>Прикрепленный бланк</v>
          </cell>
          <cell r="F1677" t="str">
            <v>до 4</v>
          </cell>
          <cell r="G1677">
            <v>15940</v>
          </cell>
          <cell r="H1677">
            <v>8375.06</v>
          </cell>
          <cell r="K1677">
            <v>14400</v>
          </cell>
        </row>
        <row r="1678">
          <cell r="A1678">
            <v>3025</v>
          </cell>
          <cell r="B1678" t="str">
            <v>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 )</v>
          </cell>
          <cell r="C1678">
            <v>0</v>
          </cell>
          <cell r="D1678" t="str">
            <v>Соскоб</v>
          </cell>
          <cell r="E1678" t="str">
            <v>Кач</v>
          </cell>
          <cell r="F1678" t="str">
            <v>до 4</v>
          </cell>
          <cell r="G1678">
            <v>1505</v>
          </cell>
          <cell r="H1678">
            <v>900</v>
          </cell>
          <cell r="K1678">
            <v>1400</v>
          </cell>
        </row>
        <row r="1679">
          <cell r="A1679" t="str">
            <v>ОБС163</v>
          </cell>
          <cell r="B1679" t="str">
            <v>Обследование перед вакцинацией против COVID-19</v>
          </cell>
          <cell r="C1679">
            <v>0</v>
          </cell>
          <cell r="D1679" t="str">
            <v>Капиллярная кровь; Кровь; Сыворотка крови</v>
          </cell>
          <cell r="E1679">
            <v>0</v>
          </cell>
          <cell r="F1679" t="str">
            <v>до 2</v>
          </cell>
          <cell r="G1679">
            <v>3030</v>
          </cell>
          <cell r="H1679">
            <v>2096</v>
          </cell>
          <cell r="K1679">
            <v>2800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СНР"/>
      <sheetName val="Списки"/>
      <sheetName val="ЛС"/>
      <sheetName val="Логистика"/>
      <sheetName val="Sheet4"/>
      <sheetName val="Справочник"/>
      <sheetName val="Лист1"/>
      <sheetName val="Справочники"/>
      <sheetName val="Города - субъекты"/>
      <sheetName val="Лист2"/>
    </sheetNames>
    <sheetDataSet>
      <sheetData sheetId="0"/>
      <sheetData sheetId="1"/>
      <sheetData sheetId="2"/>
      <sheetData sheetId="3"/>
      <sheetData sheetId="4"/>
      <sheetData sheetId="5"/>
      <sheetData sheetId="6"/>
      <sheetData sheetId="7"/>
      <sheetData sheetId="8"/>
      <sheetData sheetId="9">
        <row r="1">
          <cell r="A1" t="str">
            <v>Код ИНВИТРО</v>
          </cell>
          <cell r="B1" t="str">
            <v>Наименование</v>
          </cell>
          <cell r="C1" t="str">
            <v>цены</v>
          </cell>
        </row>
        <row r="2">
          <cell r="A2">
            <v>199</v>
          </cell>
          <cell r="B2" t="str">
            <v>Определение антител к рецепторам ТТГ</v>
          </cell>
          <cell r="C2">
            <v>700</v>
          </cell>
        </row>
        <row r="3">
          <cell r="A3">
            <v>52</v>
          </cell>
          <cell r="B3" t="str">
            <v>Определение Т3</v>
          </cell>
          <cell r="C3">
            <v>160</v>
          </cell>
        </row>
        <row r="4">
          <cell r="A4">
            <v>53</v>
          </cell>
          <cell r="B4" t="str">
            <v>Определение Т3 свободного</v>
          </cell>
          <cell r="C4">
            <v>160</v>
          </cell>
        </row>
        <row r="5">
          <cell r="A5">
            <v>1612</v>
          </cell>
          <cell r="B5" t="str">
            <v>Определение Т3 реверсивного</v>
          </cell>
          <cell r="C5">
            <v>2700</v>
          </cell>
        </row>
        <row r="6">
          <cell r="A6">
            <v>54</v>
          </cell>
          <cell r="B6" t="str">
            <v>Определение Т4</v>
          </cell>
          <cell r="C6">
            <v>160</v>
          </cell>
        </row>
        <row r="7">
          <cell r="A7">
            <v>55</v>
          </cell>
          <cell r="B7" t="str">
            <v>Определение Т4 свободного</v>
          </cell>
          <cell r="C7">
            <v>160</v>
          </cell>
        </row>
        <row r="8">
          <cell r="A8">
            <v>56</v>
          </cell>
          <cell r="B8" t="str">
            <v>Определение ТТГ</v>
          </cell>
          <cell r="C8">
            <v>160</v>
          </cell>
        </row>
        <row r="9">
          <cell r="A9">
            <v>57</v>
          </cell>
          <cell r="B9" t="str">
            <v>Определение АТ-ТГ</v>
          </cell>
          <cell r="C9">
            <v>160</v>
          </cell>
        </row>
        <row r="10">
          <cell r="A10">
            <v>58</v>
          </cell>
          <cell r="B10" t="str">
            <v>Определение АТ-ТПО</v>
          </cell>
          <cell r="C10">
            <v>160</v>
          </cell>
        </row>
        <row r="11">
          <cell r="A11">
            <v>196</v>
          </cell>
          <cell r="B11" t="str">
            <v>Определение Т-Uptake (Тироксин связывающая способность в сыворотке или плазме человека)</v>
          </cell>
          <cell r="C11">
            <v>350</v>
          </cell>
        </row>
        <row r="12">
          <cell r="A12">
            <v>197</v>
          </cell>
          <cell r="B12" t="str">
            <v>Определение ТГ (Тиреоглобулин)</v>
          </cell>
          <cell r="C12">
            <v>300</v>
          </cell>
        </row>
        <row r="13">
          <cell r="A13">
            <v>59</v>
          </cell>
          <cell r="B13" t="str">
            <v>Определение фолликулостимулирующего гормона (ФСГ)</v>
          </cell>
          <cell r="C13">
            <v>150</v>
          </cell>
        </row>
        <row r="14">
          <cell r="A14">
            <v>60</v>
          </cell>
          <cell r="B14" t="str">
            <v>Определение лютеинизирующего гормона(ЛГ)</v>
          </cell>
          <cell r="C14">
            <v>150</v>
          </cell>
        </row>
        <row r="15">
          <cell r="A15">
            <v>61</v>
          </cell>
          <cell r="B15" t="str">
            <v>Определение пролактина</v>
          </cell>
          <cell r="C15">
            <v>150</v>
          </cell>
        </row>
        <row r="16">
          <cell r="A16">
            <v>6161</v>
          </cell>
          <cell r="B16" t="str">
            <v>Определение макропролактина</v>
          </cell>
          <cell r="C16">
            <v>500</v>
          </cell>
        </row>
        <row r="17">
          <cell r="A17">
            <v>62</v>
          </cell>
          <cell r="B17" t="str">
            <v>Определение эстрадиола</v>
          </cell>
          <cell r="C17">
            <v>160</v>
          </cell>
        </row>
        <row r="18">
          <cell r="A18">
            <v>134</v>
          </cell>
          <cell r="B18" t="str">
            <v>Определение эстраола свободного</v>
          </cell>
          <cell r="C18">
            <v>250</v>
          </cell>
        </row>
        <row r="19">
          <cell r="A19">
            <v>63</v>
          </cell>
          <cell r="B19" t="str">
            <v>Определение прогестерона</v>
          </cell>
          <cell r="C19">
            <v>160</v>
          </cell>
        </row>
        <row r="20">
          <cell r="A20">
            <v>101</v>
          </cell>
          <cell r="B20" t="str">
            <v>Определение ДЭА-SO4 (Дегидроэпиандростерон-сульфата)</v>
          </cell>
          <cell r="C20">
            <v>160</v>
          </cell>
        </row>
        <row r="21">
          <cell r="A21">
            <v>1602</v>
          </cell>
          <cell r="B21" t="str">
            <v>Определение дегидроэпиандростерона (ДГЭА), дегидроэпиандростерон неконъюгированный (ДГЭА неконъюгированный)</v>
          </cell>
          <cell r="C21">
            <v>650</v>
          </cell>
        </row>
        <row r="22">
          <cell r="A22">
            <v>154</v>
          </cell>
          <cell r="B22" t="str">
            <v>Определение 17-ОН прогестерона</v>
          </cell>
          <cell r="C22">
            <v>280</v>
          </cell>
        </row>
        <row r="23">
          <cell r="A23">
            <v>169</v>
          </cell>
          <cell r="B23" t="str">
            <v>Определение свободного тестостерона</v>
          </cell>
          <cell r="C23">
            <v>520</v>
          </cell>
        </row>
        <row r="24">
          <cell r="A24">
            <v>168</v>
          </cell>
          <cell r="B24" t="str">
            <v>Определение дигидротестостерона</v>
          </cell>
          <cell r="C24">
            <v>200</v>
          </cell>
        </row>
        <row r="25">
          <cell r="A25">
            <v>195</v>
          </cell>
          <cell r="B25" t="str">
            <v>Определение андростендиона</v>
          </cell>
          <cell r="C25">
            <v>560</v>
          </cell>
        </row>
        <row r="26">
          <cell r="A26">
            <v>64</v>
          </cell>
          <cell r="B26" t="str">
            <v>Определение тестостерона</v>
          </cell>
          <cell r="C26">
            <v>150</v>
          </cell>
        </row>
        <row r="27">
          <cell r="A27">
            <v>149</v>
          </cell>
          <cell r="B27" t="str">
            <v>Определение ГСПГ (глобулина, связывающего половые гормоны)</v>
          </cell>
          <cell r="C27">
            <v>150</v>
          </cell>
        </row>
        <row r="28">
          <cell r="A28">
            <v>207</v>
          </cell>
          <cell r="B28" t="str">
            <v>Определение плацентарного лактогена</v>
          </cell>
          <cell r="C28">
            <v>430</v>
          </cell>
        </row>
        <row r="29">
          <cell r="A29">
            <v>66</v>
          </cell>
          <cell r="B29" t="str">
            <v>Определение b-ХГЧ</v>
          </cell>
          <cell r="C29">
            <v>150</v>
          </cell>
        </row>
        <row r="30">
          <cell r="A30">
            <v>189</v>
          </cell>
          <cell r="B30" t="str">
            <v>Определение b-ХГЧ свободного</v>
          </cell>
          <cell r="C30">
            <v>330</v>
          </cell>
        </row>
        <row r="31">
          <cell r="A31">
            <v>1145</v>
          </cell>
          <cell r="B31" t="str">
            <v>Определение ингибина В</v>
          </cell>
          <cell r="C31">
            <v>600</v>
          </cell>
        </row>
        <row r="32">
          <cell r="A32">
            <v>1144</v>
          </cell>
          <cell r="B32" t="str">
            <v>Определение Анти-Мюллерова гормона</v>
          </cell>
          <cell r="C32">
            <v>600</v>
          </cell>
        </row>
        <row r="33">
          <cell r="A33">
            <v>1158</v>
          </cell>
          <cell r="B33" t="str">
            <v>Определение Трофобластического бета-1-гликопротеина</v>
          </cell>
          <cell r="C33">
            <v>350</v>
          </cell>
        </row>
        <row r="34">
          <cell r="A34">
            <v>65</v>
          </cell>
          <cell r="B34" t="str">
            <v>Определение кортизола</v>
          </cell>
          <cell r="C34">
            <v>160</v>
          </cell>
        </row>
        <row r="35">
          <cell r="A35">
            <v>1508</v>
          </cell>
          <cell r="B35" t="str">
            <v>Определение кортизола (слюна)</v>
          </cell>
          <cell r="C35">
            <v>300</v>
          </cell>
        </row>
        <row r="36">
          <cell r="A36">
            <v>100</v>
          </cell>
          <cell r="B36" t="str">
            <v>Определение АКТГ</v>
          </cell>
          <cell r="C36">
            <v>220</v>
          </cell>
        </row>
        <row r="37">
          <cell r="A37">
            <v>178</v>
          </cell>
          <cell r="B37" t="str">
            <v>Определение свободного кортизола (в моче)</v>
          </cell>
          <cell r="C37">
            <v>560</v>
          </cell>
        </row>
        <row r="38">
          <cell r="A38">
            <v>102</v>
          </cell>
          <cell r="B38" t="str">
            <v>Определение паратгормона</v>
          </cell>
          <cell r="C38">
            <v>200</v>
          </cell>
        </row>
        <row r="39">
          <cell r="A39">
            <v>171</v>
          </cell>
          <cell r="B39" t="str">
            <v>Определение кальцитонина</v>
          </cell>
          <cell r="C39">
            <v>300</v>
          </cell>
        </row>
        <row r="40">
          <cell r="A40">
            <v>1700</v>
          </cell>
          <cell r="B40" t="str">
            <v>Определение прокальцитонина</v>
          </cell>
          <cell r="C40">
            <v>800</v>
          </cell>
        </row>
        <row r="41">
          <cell r="A41">
            <v>205</v>
          </cell>
          <cell r="B41" t="str">
            <v>Определение альдостерона, кровь</v>
          </cell>
          <cell r="C41">
            <v>550</v>
          </cell>
        </row>
        <row r="42">
          <cell r="A42" t="str">
            <v>1302ARR</v>
          </cell>
          <cell r="B42" t="str">
            <v>Определение альдостерона-рениновое соотношения</v>
          </cell>
          <cell r="C42">
            <v>1000</v>
          </cell>
        </row>
        <row r="43">
          <cell r="A43">
            <v>1631</v>
          </cell>
          <cell r="B43" t="str">
            <v>Определение NT-pro-BNP (Натриуретического гормона (В-типа) N- концевой пропентил)</v>
          </cell>
          <cell r="C43">
            <v>970</v>
          </cell>
        </row>
        <row r="44">
          <cell r="A44">
            <v>172</v>
          </cell>
          <cell r="B44" t="str">
            <v>Определение инсулина</v>
          </cell>
          <cell r="C44">
            <v>230</v>
          </cell>
        </row>
        <row r="45">
          <cell r="A45">
            <v>173</v>
          </cell>
          <cell r="B45" t="str">
            <v>Определение проинсулина</v>
          </cell>
          <cell r="C45">
            <v>650</v>
          </cell>
        </row>
        <row r="46">
          <cell r="A46">
            <v>174</v>
          </cell>
          <cell r="B46" t="str">
            <v>Определение моматомедина-С (ИФР-1, Инсулиноподобный фактор роста 1)</v>
          </cell>
          <cell r="C46">
            <v>580</v>
          </cell>
        </row>
        <row r="47">
          <cell r="A47">
            <v>99</v>
          </cell>
          <cell r="B47" t="str">
            <v>Определение соматотропный гормона (СТГ)</v>
          </cell>
          <cell r="C47">
            <v>300</v>
          </cell>
        </row>
        <row r="48">
          <cell r="A48">
            <v>928</v>
          </cell>
          <cell r="B48" t="str">
            <v>Определение витамина 25(ОН) D</v>
          </cell>
          <cell r="C48">
            <v>600</v>
          </cell>
        </row>
        <row r="49">
          <cell r="A49">
            <v>1881</v>
          </cell>
          <cell r="B49" t="str">
            <v>Определение аллергочипа ALEX2 (Allergy Explorer 2), до 300 аллерготестов</v>
          </cell>
          <cell r="C49">
            <v>12000</v>
          </cell>
        </row>
        <row r="50">
          <cell r="A50">
            <v>103</v>
          </cell>
          <cell r="B50" t="str">
            <v xml:space="preserve">Определение ПСА общего (Простатический специфический антиген общий) </v>
          </cell>
          <cell r="C50">
            <v>150</v>
          </cell>
        </row>
        <row r="51">
          <cell r="A51" t="str">
            <v>ОБС69</v>
          </cell>
          <cell r="B51" t="str">
            <v xml:space="preserve">Определение онкориска мужского: предстательная железа </v>
          </cell>
          <cell r="C51">
            <v>300</v>
          </cell>
        </row>
        <row r="52">
          <cell r="A52">
            <v>2113</v>
          </cell>
          <cell r="B52" t="str">
            <v>Определение оценки здоровья простаты (ПСА общ., ПСА св., -2proPSA, phi)</v>
          </cell>
          <cell r="C52">
            <v>1000</v>
          </cell>
        </row>
        <row r="53">
          <cell r="A53">
            <v>171</v>
          </cell>
          <cell r="B53" t="str">
            <v>Определение кальцитонина (Calcitonin)</v>
          </cell>
          <cell r="C53">
            <v>270</v>
          </cell>
        </row>
        <row r="54">
          <cell r="A54">
            <v>92</v>
          </cell>
          <cell r="B54" t="str">
            <v>Определение Альфа-фетопротеина (АФП)</v>
          </cell>
          <cell r="C54">
            <v>160</v>
          </cell>
        </row>
        <row r="55">
          <cell r="A55">
            <v>141</v>
          </cell>
          <cell r="B55" t="str">
            <v>Определение Раково-эмбрионального антигена (РЭА, карциноэмбриональный антиген)</v>
          </cell>
          <cell r="C55">
            <v>250</v>
          </cell>
        </row>
        <row r="56">
          <cell r="A56">
            <v>142</v>
          </cell>
          <cell r="B56" t="str">
            <v>Определение СА-15-3 (Углеводного антигена 15-3)</v>
          </cell>
          <cell r="C56">
            <v>300</v>
          </cell>
        </row>
        <row r="57">
          <cell r="A57">
            <v>166</v>
          </cell>
          <cell r="B57" t="str">
            <v xml:space="preserve">Определение CA-72-4 (Углеводного антигена 72-4) </v>
          </cell>
          <cell r="C57">
            <v>450</v>
          </cell>
        </row>
        <row r="58">
          <cell r="A58">
            <v>144</v>
          </cell>
          <cell r="B58" t="str">
            <v xml:space="preserve">Определение СА-19-9 (Углеводный антиген 19-9) </v>
          </cell>
          <cell r="C58">
            <v>280</v>
          </cell>
        </row>
        <row r="59">
          <cell r="A59">
            <v>167</v>
          </cell>
          <cell r="B59" t="str">
            <v xml:space="preserve">Определение цитокератинового фрагмента </v>
          </cell>
          <cell r="C59">
            <v>550</v>
          </cell>
        </row>
        <row r="60">
          <cell r="A60">
            <v>143</v>
          </cell>
          <cell r="B60" t="str">
            <v>Определение СА-125 (Углеводного антиген 125) (Carbohydrate Antigen СА-125, Cancer Antigen СА-125)</v>
          </cell>
          <cell r="C60">
            <v>270</v>
          </cell>
        </row>
        <row r="61">
          <cell r="A61">
            <v>1281</v>
          </cell>
          <cell r="B61" t="str">
            <v xml:space="preserve">Определение HE4 (Белка 4 эпидидимиса человека) </v>
          </cell>
          <cell r="C61">
            <v>370</v>
          </cell>
        </row>
        <row r="62">
          <cell r="A62" t="str">
            <v>ROMA1</v>
          </cell>
          <cell r="B62" t="str">
            <v>Определение оценки риска рака яичников по алгоритму ROMA (Risk of Ovarian Malignancy Algorithm, алгоритм расчета риска эпителиального рака яичников) (для женщин до менопаузы)</v>
          </cell>
          <cell r="C62">
            <v>560</v>
          </cell>
        </row>
        <row r="63">
          <cell r="A63" t="str">
            <v>РАСЧЕТROMA1</v>
          </cell>
          <cell r="B63" t="str">
            <v>Определение ROMA1 Расчет индекса</v>
          </cell>
          <cell r="C63">
            <v>60</v>
          </cell>
        </row>
        <row r="64">
          <cell r="A64" t="str">
            <v>ROMA2</v>
          </cell>
          <cell r="B64" t="str">
            <v xml:space="preserve">Определение оценки риска рака яичников по алгоритму ROMA (для женщин после менопаузы) </v>
          </cell>
          <cell r="C64">
            <v>560</v>
          </cell>
        </row>
        <row r="65">
          <cell r="A65" t="str">
            <v>РАСЧЕТROMA2</v>
          </cell>
          <cell r="B65" t="str">
            <v>Определение ROMA2 Расчет индекса</v>
          </cell>
          <cell r="C65">
            <v>60</v>
          </cell>
        </row>
        <row r="66">
          <cell r="A66">
            <v>1280</v>
          </cell>
          <cell r="B66" t="str">
            <v xml:space="preserve">Определение CA-242 (Углеводного антигена 242, опухолевого маркера CA-242) </v>
          </cell>
          <cell r="C66">
            <v>400</v>
          </cell>
        </row>
        <row r="67">
          <cell r="A67">
            <v>208</v>
          </cell>
          <cell r="B67" t="str">
            <v xml:space="preserve">Определение Бета-2-микроглобулина (β-2-микроглобулин) в сыворотке крови </v>
          </cell>
          <cell r="C67">
            <v>400</v>
          </cell>
        </row>
        <row r="68">
          <cell r="A68">
            <v>209</v>
          </cell>
          <cell r="B68" t="str">
            <v>Определение нейронспецифической энолазы (НСЕ)</v>
          </cell>
          <cell r="C68">
            <v>400</v>
          </cell>
        </row>
        <row r="69">
          <cell r="A69">
            <v>946</v>
          </cell>
          <cell r="B69" t="str">
            <v>Определение хромогранина А (Chromogranin A, CgA)</v>
          </cell>
          <cell r="C69">
            <v>890</v>
          </cell>
        </row>
        <row r="70">
          <cell r="A70">
            <v>1198</v>
          </cell>
          <cell r="B70" t="str">
            <v>Определение белка S100 (S100 Рrotein)</v>
          </cell>
          <cell r="C70">
            <v>890</v>
          </cell>
        </row>
        <row r="71">
          <cell r="A71">
            <v>1296</v>
          </cell>
          <cell r="B71" t="str">
            <v xml:space="preserve">Определение SCC (Антиген плоскоклеточной карциномы) </v>
          </cell>
          <cell r="C71">
            <v>1200</v>
          </cell>
        </row>
        <row r="72">
          <cell r="A72">
            <v>1297</v>
          </cell>
          <cell r="B72" t="str">
            <v xml:space="preserve">Определение UBC (Антиген рака мочевого пузыря, исследование растворимых фрагментов цитокератинов 8 и 18 в моче) </v>
          </cell>
          <cell r="C72">
            <v>1100</v>
          </cell>
        </row>
        <row r="73">
          <cell r="A73">
            <v>4050</v>
          </cell>
          <cell r="B73" t="str">
            <v xml:space="preserve">Определение М-градиента, скрининг. Электрофорез сыворотки крови, иммунофиксация с поливалентной антисывороткой, количественная оценка М-белка (без типирования) </v>
          </cell>
          <cell r="C73">
            <v>1200</v>
          </cell>
        </row>
        <row r="74">
          <cell r="A74">
            <v>4051</v>
          </cell>
          <cell r="B74" t="str">
            <v xml:space="preserve">Определение М-градиента, типирование. Электрофорез сыворотки крови, иммунофиксация с панелью антисывороток (раздельно к IgG, IgA, IgM, каппа, лямбда), количественная оценка М-белка </v>
          </cell>
          <cell r="C74">
            <v>1500</v>
          </cell>
        </row>
        <row r="75">
          <cell r="A75">
            <v>104</v>
          </cell>
          <cell r="B75" t="str">
            <v>Определение ПСА свободного (Простатический специфический антиген свободный)*</v>
          </cell>
          <cell r="C75">
            <v>160</v>
          </cell>
        </row>
        <row r="76">
          <cell r="A76">
            <v>7650</v>
          </cell>
          <cell r="B76" t="str">
            <v>Определение Молекулярно-генетической диагностики рака предстательной железы</v>
          </cell>
          <cell r="C76">
            <v>2300</v>
          </cell>
        </row>
        <row r="77">
          <cell r="A77">
            <v>372</v>
          </cell>
          <cell r="B77" t="str">
            <v>Определение исследований биоценоза урогенитального тракта. Фемофлор 16.</v>
          </cell>
          <cell r="C77">
            <v>1000</v>
          </cell>
        </row>
        <row r="78">
          <cell r="A78" t="str">
            <v>391С-УРО</v>
          </cell>
          <cell r="B78" t="str">
            <v xml:space="preserve">Определение вируса папилломы человека, oпределение ДНК 21 типа: 6, 11, 16, 18, 26, 31, 33, 35, 39, 44, 45, 51, 52, 53, 56, 58, 59, 66, 68, 73, 82 + КВМ в соскобе эпителиальных клеток урогенитального тракта </v>
          </cell>
          <cell r="C78">
            <v>1200</v>
          </cell>
        </row>
        <row r="79">
          <cell r="A79" t="str">
            <v>305УРО</v>
          </cell>
          <cell r="B79" t="str">
            <v>Определение гарднереллы, определение ДНК в соскобе эпителиальных клеток урогенитального тракта</v>
          </cell>
          <cell r="C79">
            <v>115</v>
          </cell>
        </row>
        <row r="80">
          <cell r="A80" t="str">
            <v>309УРО</v>
          </cell>
          <cell r="B80" t="str">
            <v>Определение герпесвируса 1 и 2 типов, определение ДНК в соскобе эпителиальных клеток урогенитального тракта</v>
          </cell>
          <cell r="C80">
            <v>115</v>
          </cell>
        </row>
        <row r="81">
          <cell r="A81" t="str">
            <v>306УРО</v>
          </cell>
          <cell r="B81" t="str">
            <v xml:space="preserve">Определение гонококка, определение ДНК в соскобе эпителиальных клеток урогенитального тракта </v>
          </cell>
          <cell r="C81">
            <v>115</v>
          </cell>
        </row>
        <row r="82">
          <cell r="A82" t="str">
            <v>344УРО</v>
          </cell>
          <cell r="B82" t="str">
            <v>Определение кандиды, определение ДНК в соскобе эпителиальных клеток урогенитального тракта</v>
          </cell>
          <cell r="C82">
            <v>115</v>
          </cell>
        </row>
        <row r="83">
          <cell r="A83" t="str">
            <v>302УРО</v>
          </cell>
          <cell r="B83" t="str">
            <v>Определение микоплазмы (Mycoplasma hominis), определение ДНК в соскобе эпителиальных клеток урогенитального тракта</v>
          </cell>
          <cell r="C83">
            <v>110</v>
          </cell>
        </row>
        <row r="84">
          <cell r="A84" t="str">
            <v>308УРО</v>
          </cell>
          <cell r="B84" t="str">
            <v xml:space="preserve">Определение микоплазмы (Mycoplasma genitalium), определение ДНК в соскобе эпителиальных клеток урогенитального тракта </v>
          </cell>
          <cell r="C84">
            <v>120</v>
          </cell>
        </row>
        <row r="85">
          <cell r="A85" t="str">
            <v>3150УРО</v>
          </cell>
          <cell r="B85" t="str">
            <v xml:space="preserve">Определение андрофлора, исследование микрофлоры урогенитального тракта мужчин в соскобе эпителиальных клеток урогенитального тракта </v>
          </cell>
          <cell r="C85">
            <v>1400</v>
          </cell>
        </row>
        <row r="86">
          <cell r="A86" t="str">
            <v>307УРО</v>
          </cell>
          <cell r="B86" t="str">
            <v xml:space="preserve">Определение трихомонады, определение ДНК в соскобе эпителиальных клеток урогенитального тракта </v>
          </cell>
          <cell r="C86">
            <v>120</v>
          </cell>
        </row>
        <row r="87">
          <cell r="A87">
            <v>665</v>
          </cell>
          <cell r="B87" t="str">
            <v>Определение панели разных аллергенов (IgE): Смесь аллергенов травы: колосок душистый, рожь многолетняя, тимофеевка, рожь культивированная, бухарник шерстистый; Рожь многолетняя; Подорожник; Полынь обыкновенная; Соевые бобы; Арахис; Лошадь, перхоть; Собака, эпителий; Кошка, эпителий;  Пшеничная мука; Морковь; Коровье молоко; Фундук; Плесень Alternaria tenuis; Яичный белок; Клещ Dermatophagoides pteronyssinus; Ольха; Клещ Dermatophagoides farinae; Берёза; Лещина обыкновенная</v>
          </cell>
          <cell r="C87">
            <v>1600</v>
          </cell>
        </row>
        <row r="88">
          <cell r="A88">
            <v>6706</v>
          </cell>
          <cell r="B88" t="str">
            <v>Определение панели разных аллергенов 1* (IgE) : Смесь аллергенов травы: колосок душистый, рожь многолетняя, тимофеевка, рожь культивированная, бухарник шерстистый;  Рожь многолетняя; Подорожник; Полынь обыкновенная; Клещ Dermatophagoides pteronyssinus; Плесень Alternaria tenuis; Ольха; Клещ Dermatophagoides farinae; Берёза; Лещина обыкновенная</v>
          </cell>
          <cell r="C88">
            <v>900</v>
          </cell>
        </row>
        <row r="89">
          <cell r="A89">
            <v>6707</v>
          </cell>
          <cell r="B89" t="str">
            <v>Определение панели разных аллергенов 2* (IgE): Соевые бобы; Арахис; Лошадь, перхоть; Собака, эпителий; Кошка, эпителий;  Пшеничная мука; Морковь; Коровье молоко; Фундук; Яичный белок</v>
          </cell>
          <cell r="C89">
            <v>800</v>
          </cell>
        </row>
        <row r="90">
          <cell r="A90">
            <v>6004</v>
          </cell>
          <cell r="B90" t="str">
            <v>Определение смеси аллергенов домашней пыли 1: Dermatophagoides pteronyssinus, Dermatophagoides farinae, домашняя пыль, таракан, IgE</v>
          </cell>
          <cell r="C90">
            <v>500</v>
          </cell>
        </row>
        <row r="91">
          <cell r="A91">
            <v>666</v>
          </cell>
          <cell r="B91" t="str">
            <v>Определение панели респираторных аллергенов: домашняя пыль (клещ Derm. Pteronyssinus), домашняя пыль (клещ Derm. Farinae), ольха - пыльца; береза - пыльца; лещина - пыльца, дуб - пыльца, смесь трав (рожь посевная (Secale cereale); тимофеевка луговая (Phleum pratense); овсянница луговая (Festuca elatior = pratensis); райграс высокий (Arrhenaterum elatius); колосок душистый (Anthoxanthum odoratum); костер безостый (Bromus inermis); ежа сборная (Dactylis glomerata); плевел (Lolium perrene); лисохвост луговой (Alopecurus pratensis); бухарник шерстистый (Holcus lanatus); свинорой пальчатый (Cynodon dactylon)- пыльца, рожь - пыльца; полынь - пыльца,подорожник - пыльца,  кошка - эпителий и шерсть; лошадь - эпителий и шерсть; собака - эпителий и шерсть, морская свинка, хомячок, кролик, Грибок Penicillium notatum, Грибок Cladospor Herbarum, Грибок Aspergilius fumigatus, Грибок Alternaria Alternata</v>
          </cell>
          <cell r="C91">
            <v>1860</v>
          </cell>
        </row>
        <row r="92">
          <cell r="A92">
            <v>669</v>
          </cell>
          <cell r="B92" t="str">
            <v>Определение панели пищевых аллергенов: лесной орех, арахис, грецкий орех, миндальный орех, коровье молоко, яичный белок, яичный желток, казеин, картофель, сельдерей, морковь, томаты, треска, ракообразные, апельсин, яблоко, пшеничная мука, ржаная мука, кунжутное семя, соевые бобы</v>
          </cell>
          <cell r="C92">
            <v>1900</v>
          </cell>
        </row>
        <row r="93">
          <cell r="A93" t="str">
            <v>669П1</v>
          </cell>
          <cell r="B93" t="str">
            <v>Определение панели аллергенов «Пищевые 1»:  коровье молоко, яичный белок, яичный желток, казеин, томаты,  апельсин, яблоко, пшеничная мука, ржаная мука, соевые бобы</v>
          </cell>
          <cell r="C93">
            <v>900</v>
          </cell>
        </row>
        <row r="94">
          <cell r="A94" t="str">
            <v>669П2</v>
          </cell>
          <cell r="B94" t="str">
            <v>Определение панели аллергенов «Пищевые 2»: лесной орех, арахис, грецкий орех, миндальный орех, картофель, сельдерей, морковь,  треска, ракообразные, кунжутное семя.</v>
          </cell>
          <cell r="C94">
            <v>1100</v>
          </cell>
        </row>
        <row r="95">
          <cell r="A95">
            <v>670</v>
          </cell>
          <cell r="B95" t="str">
            <v>Определение панели педиатрической: домашняя пыль (клещ Derm. Pteronyssinus),  домашняя пыль (клещ Derm. Farinae), берёза, смесь трав (рожь посевная (Secale cereale), тимофеевка луговая (Phleum pratense), овсянница луговая (Festuca elatior = pratensis), райграс высокий (Arrhenaterum elatius), колосок душистый (Anthoxanthum odoratum), костер безостый (Bromus inermis), пырей ползучий (Agropyron repens), ежа сборная (Dactylis glomerata), плевел (Lolium perrene), лисохвост луговой (Alopecurus pratensis), бухарник шерстистый (Holcus lanatus),свинорой пальчатый (Cynodon dactylon)), кошка - эпителий и шерсть,  собака - эпителий и шерсть, Грибок Alternaria Alternata, коровье молоко, альфа-лактальбумин, бета-лактоглобулин, казеин, яичный белок, яичный желток, бычий сывороточный альбумин, соевые бобы, морковь, картофель, пшеничная мука, фундук, арахис</v>
          </cell>
          <cell r="C95">
            <v>1700</v>
          </cell>
        </row>
        <row r="96">
          <cell r="A96" t="str">
            <v>310уро</v>
          </cell>
          <cell r="B96" t="str">
            <v>Определение цитомегаловируса, определение ДНК, Cytomegalovirus, DNA</v>
          </cell>
          <cell r="C96">
            <v>130</v>
          </cell>
        </row>
        <row r="97">
          <cell r="A97" t="str">
            <v>343уро</v>
          </cell>
          <cell r="B97" t="str">
            <v>Определение уреаплазмы, определение ДНК (Ureaplasma urealyticum+parvum, DNA)</v>
          </cell>
          <cell r="C97">
            <v>130</v>
          </cell>
        </row>
        <row r="98">
          <cell r="A98">
            <v>90</v>
          </cell>
          <cell r="B98" t="str">
            <v>Определение вальпроевой кислоты</v>
          </cell>
          <cell r="C98">
            <v>250</v>
          </cell>
        </row>
        <row r="99">
          <cell r="A99">
            <v>117</v>
          </cell>
          <cell r="B99" t="str">
            <v>Определение витамина В 12</v>
          </cell>
          <cell r="C99">
            <v>140</v>
          </cell>
        </row>
        <row r="100">
          <cell r="A100">
            <v>67</v>
          </cell>
          <cell r="B100" t="str">
            <v>Определение IgE</v>
          </cell>
          <cell r="C100">
            <v>190</v>
          </cell>
        </row>
        <row r="101">
          <cell r="A101">
            <v>2500</v>
          </cell>
          <cell r="B101" t="str">
            <v>Определение антител класса IgG к вирусу кори, количественный тест</v>
          </cell>
          <cell r="C101">
            <v>200</v>
          </cell>
        </row>
        <row r="102">
          <cell r="A102">
            <v>45</v>
          </cell>
          <cell r="B102" t="str">
            <v>Определение IgA</v>
          </cell>
          <cell r="C102">
            <v>100</v>
          </cell>
        </row>
        <row r="103">
          <cell r="A103">
            <v>46</v>
          </cell>
          <cell r="B103" t="str">
            <v>Определение IgМ</v>
          </cell>
          <cell r="C103">
            <v>100</v>
          </cell>
        </row>
        <row r="104">
          <cell r="A104">
            <v>47</v>
          </cell>
          <cell r="B104" t="str">
            <v>Определение IgG</v>
          </cell>
          <cell r="C104">
            <v>100</v>
          </cell>
        </row>
        <row r="105">
          <cell r="A105">
            <v>181</v>
          </cell>
          <cell r="B105" t="str">
            <v>Определение антител класса IgM к Mycoplasma pneumoniae (anti-Mycoplasma pneumoniae  IgM)</v>
          </cell>
          <cell r="C105">
            <v>150</v>
          </cell>
        </row>
        <row r="106">
          <cell r="A106">
            <v>182</v>
          </cell>
          <cell r="B106" t="str">
            <v>Определение антитела класса IgG к Mycoplasma pneumoniae (anti-Mycoplasma pneumoniae  IgG)</v>
          </cell>
          <cell r="C106">
            <v>150</v>
          </cell>
        </row>
        <row r="107">
          <cell r="A107">
            <v>184</v>
          </cell>
          <cell r="B107" t="str">
            <v>Определение Chlamydia pneumonia IgМ</v>
          </cell>
          <cell r="C107">
            <v>150</v>
          </cell>
        </row>
        <row r="108">
          <cell r="A108">
            <v>185</v>
          </cell>
          <cell r="B108" t="str">
            <v>Определение Chlamydia pneumonia IgG</v>
          </cell>
          <cell r="C108">
            <v>150</v>
          </cell>
        </row>
        <row r="109">
          <cell r="A109">
            <v>1634</v>
          </cell>
          <cell r="B109" t="str">
            <v>Определение плацентарного фактора роста</v>
          </cell>
          <cell r="C109">
            <v>1600</v>
          </cell>
        </row>
        <row r="110">
          <cell r="A110">
            <v>1648</v>
          </cell>
          <cell r="B110" t="str">
            <v>Определение растворимого fms-подобная тирозинкиназа-1 (sFlt-1)</v>
          </cell>
          <cell r="C110">
            <v>1600</v>
          </cell>
        </row>
        <row r="111">
          <cell r="A111">
            <v>1649</v>
          </cell>
          <cell r="B111" t="str">
            <v>Определение маркера риска преэклампсии: sFlt-1, PlGF, соотношение sFlt-1/PlGF</v>
          </cell>
          <cell r="C111">
            <v>3200</v>
          </cell>
        </row>
        <row r="112">
          <cell r="A112">
            <v>156</v>
          </cell>
          <cell r="B112" t="str">
            <v>Определение 17-КС (17-кетостероиды, суточная моча)</v>
          </cell>
          <cell r="C112">
            <v>900</v>
          </cell>
        </row>
        <row r="113">
          <cell r="A113">
            <v>4054</v>
          </cell>
          <cell r="B113" t="str">
            <v>Определение диагностики буллезных дерматозов (антитела к десмосомам эпидермиса, антитела к базальной мембране кожи)</v>
          </cell>
          <cell r="C113">
            <v>1500</v>
          </cell>
        </row>
        <row r="114">
          <cell r="A114">
            <v>4055</v>
          </cell>
          <cell r="B114" t="str">
            <v>Определение серодиагностики аутоиммунного гастрита и пернициозной анемии (Антитела к париетальным клеткам желудка, Антитела к внутреннему фактору Кастла, IgG)</v>
          </cell>
          <cell r="C114">
            <v>1200</v>
          </cell>
        </row>
        <row r="115">
          <cell r="A115">
            <v>4056</v>
          </cell>
          <cell r="B115" t="str">
            <v>Определение серодиагностики болезни Крона и неспецифического язвенного колита (НЯК) (Антитела к цитоплазме нейтрофилов, Антитела к сахаромицетам, IgG, Антитела к сахаромицетам (ASCA), IgА, Антитела к цитоплазме нейтрофилов, IgA (АНЦА)</v>
          </cell>
          <cell r="C115">
            <v>1350</v>
          </cell>
        </row>
        <row r="116">
          <cell r="A116">
            <v>4057</v>
          </cell>
          <cell r="B116" t="str">
            <v>Определение серологического скрининга целиакии (Антитела к деамидированным пептидам глиадина, IgG, Иммуноглобулины класса A (IgA), Антитела к эндомизию, IgA)</v>
          </cell>
          <cell r="C116">
            <v>1100</v>
          </cell>
        </row>
        <row r="117">
          <cell r="A117">
            <v>4058</v>
          </cell>
          <cell r="B117" t="str">
            <v>Определение серологической диагностики целиакии (Иммуноглобулины класса A (IgA), Антитела класса IgА к тканевой трансглютаминазе, Антитела класса IgG к тканевой трансглютаминазе, Антитела к эндомизию, IgA)</v>
          </cell>
          <cell r="C117">
            <v>1500</v>
          </cell>
        </row>
        <row r="118">
          <cell r="A118">
            <v>4059</v>
          </cell>
          <cell r="B118" t="str">
            <v>Определение скрининга болезней соединительной ткани (АНФ, ЭНА)</v>
          </cell>
          <cell r="C118">
            <v>800</v>
          </cell>
        </row>
        <row r="119">
          <cell r="A119">
            <v>4060</v>
          </cell>
          <cell r="B119" t="str">
            <v xml:space="preserve">Определение системной красной волчанки, обследование (АНФ, антитела к нуклеосомам, антитела к кардиолипину IgG и IgM) </v>
          </cell>
          <cell r="C119">
            <v>1290</v>
          </cell>
        </row>
        <row r="120">
          <cell r="A120">
            <v>4061</v>
          </cell>
          <cell r="B120" t="str">
            <v>Определение дифференциальной диагностики системной красной волчанки (СКВ) и других ревматических заболеваний (Антинуклеарный фактор на клеточной линии НЕр-2,Антитела к нуклеосомам)</v>
          </cell>
          <cell r="C120">
            <v>800</v>
          </cell>
        </row>
        <row r="121">
          <cell r="A121">
            <v>4062</v>
          </cell>
          <cell r="B121" t="str">
            <v>Определение антител к кардиолипину, IgG и IgМ</v>
          </cell>
          <cell r="C121">
            <v>500</v>
          </cell>
        </row>
        <row r="122">
          <cell r="A122">
            <v>4063</v>
          </cell>
          <cell r="B122" t="str">
            <v>Определение диагностики вторичного антифосфолипидного синдрома (Антитела к кардиолипину IgG, Антинуклеарный фактор (АНФ), Антитела к кардиолипину, IgM)</v>
          </cell>
          <cell r="C122">
            <v>800</v>
          </cell>
        </row>
        <row r="123">
          <cell r="A123">
            <v>4064</v>
          </cell>
          <cell r="B123" t="str">
            <v>Определение антифосфолипидных синдромов, развернутое серологическое исследование (Антитела к кардиолипину IgG, Антинуклеарный фактор (АНФ), Антитела к бета-2-гликопротеину 1, суммарные IgG, IgA, IgM, Антитела к кардиолипину, IgM)</v>
          </cell>
          <cell r="C123">
            <v>1200</v>
          </cell>
        </row>
        <row r="124">
          <cell r="A124">
            <v>1301</v>
          </cell>
          <cell r="B124" t="str">
            <v>Определение прегненолона (Pregnenolone)</v>
          </cell>
          <cell r="C124">
            <v>2200</v>
          </cell>
        </row>
        <row r="125">
          <cell r="A125">
            <v>258</v>
          </cell>
          <cell r="B125" t="str">
            <v>Определение антител к Helicobacter pyl. IgG (блот)</v>
          </cell>
          <cell r="C125">
            <v>1000</v>
          </cell>
        </row>
        <row r="126">
          <cell r="A126">
            <v>259</v>
          </cell>
          <cell r="B126" t="str">
            <v>Определение антител к Helicobacter pyl. IgА (блот)</v>
          </cell>
          <cell r="C126">
            <v>900</v>
          </cell>
        </row>
        <row r="127">
          <cell r="A127">
            <v>1458</v>
          </cell>
          <cell r="B127" t="str">
            <v>Определение оксалатов мочи</v>
          </cell>
          <cell r="C127">
            <v>300</v>
          </cell>
        </row>
        <row r="128">
          <cell r="A128">
            <v>1551</v>
          </cell>
          <cell r="B128" t="str">
            <v xml:space="preserve">Определение электрофореза белков мочи, определение типа протеинурии </v>
          </cell>
          <cell r="C128">
            <v>500</v>
          </cell>
        </row>
        <row r="129">
          <cell r="A129">
            <v>1552</v>
          </cell>
          <cell r="B129" t="str">
            <v xml:space="preserve">Определение белка Бенс-Джонса в моче, скрининг с применением иммунофиксации и количественное определение </v>
          </cell>
          <cell r="C129">
            <v>750</v>
          </cell>
        </row>
        <row r="130">
          <cell r="A130">
            <v>1553</v>
          </cell>
          <cell r="B130" t="str">
            <v xml:space="preserve">Определение белка Бенс-Джонса в моче: иммунофиксация, количественное определение, типирование каппа, лямбда </v>
          </cell>
          <cell r="C130">
            <v>2100</v>
          </cell>
        </row>
        <row r="131">
          <cell r="A131">
            <v>158</v>
          </cell>
          <cell r="B131" t="str">
            <v xml:space="preserve">Определение копрограммы </v>
          </cell>
          <cell r="C131">
            <v>100</v>
          </cell>
        </row>
        <row r="132">
          <cell r="A132">
            <v>240</v>
          </cell>
          <cell r="B132" t="str">
            <v>Определение скрытой крови в кале</v>
          </cell>
          <cell r="C132">
            <v>80</v>
          </cell>
        </row>
        <row r="133">
          <cell r="A133">
            <v>2401</v>
          </cell>
          <cell r="B133" t="str">
            <v xml:space="preserve">Определение скрытой крови в кале (колоректальные кровотечения), количественный </v>
          </cell>
          <cell r="C133">
            <v>400</v>
          </cell>
        </row>
        <row r="134">
          <cell r="A134" t="str">
            <v>1533А1АТ</v>
          </cell>
          <cell r="B134" t="str">
            <v>Определение альфа-1-антитрипсина в кале</v>
          </cell>
          <cell r="C134">
            <v>800</v>
          </cell>
        </row>
        <row r="135">
          <cell r="A135" t="str">
            <v>1592ОСС</v>
          </cell>
          <cell r="B135" t="str">
            <v xml:space="preserve">Определение остаточной осмолярности стула </v>
          </cell>
          <cell r="C135">
            <v>700</v>
          </cell>
        </row>
        <row r="136">
          <cell r="A136">
            <v>1593</v>
          </cell>
          <cell r="B136" t="str">
            <v xml:space="preserve">Определение общих желчныех кислот в стуле </v>
          </cell>
          <cell r="C136">
            <v>1500</v>
          </cell>
        </row>
        <row r="137">
          <cell r="A137">
            <v>1594</v>
          </cell>
          <cell r="B137" t="str">
            <v>Определение эозинофильных нейротоксинов в стуле</v>
          </cell>
          <cell r="C137">
            <v>1600</v>
          </cell>
        </row>
        <row r="138">
          <cell r="A138">
            <v>1596</v>
          </cell>
          <cell r="B138" t="str">
            <v>Определение зонулина фекального</v>
          </cell>
          <cell r="C138">
            <v>2500</v>
          </cell>
        </row>
        <row r="139">
          <cell r="A139">
            <v>1597</v>
          </cell>
          <cell r="B139" t="str">
            <v>Определение химотрипсина в стуле, активность</v>
          </cell>
          <cell r="C139">
            <v>800</v>
          </cell>
        </row>
        <row r="140">
          <cell r="A140">
            <v>1599</v>
          </cell>
          <cell r="B140" t="str">
            <v>Определение стеатокрита стула (Определение содержания жира в кале методом кислотного стеатокрита)</v>
          </cell>
          <cell r="C140">
            <v>600</v>
          </cell>
        </row>
        <row r="141">
          <cell r="A141">
            <v>1999</v>
          </cell>
          <cell r="B141" t="str">
            <v>Определение короткоцепочечных жирных кислот в стуле</v>
          </cell>
          <cell r="C141">
            <v>900</v>
          </cell>
        </row>
        <row r="142">
          <cell r="A142">
            <v>162</v>
          </cell>
          <cell r="B142" t="str">
            <v>Определение панкреатической эластазы (иссл.материал - кал)</v>
          </cell>
          <cell r="C142">
            <v>1000</v>
          </cell>
        </row>
        <row r="143">
          <cell r="A143">
            <v>402</v>
          </cell>
          <cell r="B143" t="str">
            <v>Определение кампилобактера, диарейный синдром</v>
          </cell>
          <cell r="C143">
            <v>450</v>
          </cell>
        </row>
        <row r="144">
          <cell r="A144">
            <v>409</v>
          </cell>
          <cell r="B144" t="str">
            <v>Определение энтеровируса</v>
          </cell>
          <cell r="C144">
            <v>600</v>
          </cell>
        </row>
        <row r="145">
          <cell r="A145">
            <v>463</v>
          </cell>
          <cell r="B145" t="str">
            <v>Определение ротавируса</v>
          </cell>
          <cell r="C145">
            <v>330</v>
          </cell>
        </row>
        <row r="146">
          <cell r="A146">
            <v>481</v>
          </cell>
          <cell r="B146" t="str">
            <v>Определение аденовируса, антиген</v>
          </cell>
          <cell r="C146">
            <v>300</v>
          </cell>
        </row>
        <row r="147">
          <cell r="A147" t="str">
            <v>496NOR</v>
          </cell>
          <cell r="B147" t="str">
            <v>Определение норовируса</v>
          </cell>
          <cell r="C147">
            <v>1000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
          <cell r="A1" t="str">
            <v>Код</v>
          </cell>
          <cell r="B1" t="str">
            <v>Наименование профиля исследований</v>
          </cell>
          <cell r="E1" t="str">
            <v>Сроки исполнения**</v>
          </cell>
          <cell r="G1" t="str">
            <v>Цена,руб</v>
          </cell>
        </row>
        <row r="2">
          <cell r="A2" t="str">
            <v>11HOMA</v>
          </cell>
          <cell r="B2" t="str">
            <v>Индекс инсулинорезистентности (глюкоза, инсулин, расчетный индекс инсулинорезистентности HOMA- IR)</v>
          </cell>
          <cell r="E2" t="str">
            <v>до 2</v>
          </cell>
          <cell r="G2">
            <v>540</v>
          </cell>
        </row>
        <row r="3">
          <cell r="A3">
            <v>1</v>
          </cell>
          <cell r="B3" t="str">
            <v>АЧТВ</v>
          </cell>
          <cell r="E3">
            <v>1</v>
          </cell>
          <cell r="G3">
            <v>96</v>
          </cell>
        </row>
        <row r="4">
          <cell r="A4">
            <v>2</v>
          </cell>
          <cell r="B4" t="str">
            <v>Протромбин+МНО</v>
          </cell>
          <cell r="E4">
            <v>1</v>
          </cell>
          <cell r="G4">
            <v>120</v>
          </cell>
        </row>
        <row r="5">
          <cell r="A5">
            <v>3</v>
          </cell>
          <cell r="B5" t="str">
            <v>Фибриноген</v>
          </cell>
          <cell r="E5">
            <v>1</v>
          </cell>
          <cell r="G5">
            <v>150</v>
          </cell>
        </row>
        <row r="6">
          <cell r="A6">
            <v>4</v>
          </cell>
          <cell r="B6" t="str">
            <v>Антитромбин III</v>
          </cell>
          <cell r="E6">
            <v>1</v>
          </cell>
          <cell r="G6">
            <v>387</v>
          </cell>
        </row>
        <row r="7">
          <cell r="A7">
            <v>190</v>
          </cell>
          <cell r="B7" t="str">
            <v>Волчаночный антикоагулянт</v>
          </cell>
          <cell r="E7" t="str">
            <v>до 2</v>
          </cell>
          <cell r="G7">
            <v>1103</v>
          </cell>
        </row>
        <row r="8">
          <cell r="A8">
            <v>194</v>
          </cell>
          <cell r="B8" t="str">
            <v>Тромбиновое время</v>
          </cell>
          <cell r="E8">
            <v>1</v>
          </cell>
          <cell r="G8">
            <v>92</v>
          </cell>
        </row>
        <row r="9">
          <cell r="A9">
            <v>164</v>
          </cell>
          <cell r="B9" t="str">
            <v>D-димер</v>
          </cell>
          <cell r="E9" t="str">
            <v>до 2</v>
          </cell>
          <cell r="G9">
            <v>300</v>
          </cell>
        </row>
        <row r="10">
          <cell r="A10">
            <v>1153</v>
          </cell>
          <cell r="B10" t="str">
            <v xml:space="preserve">Плазминоген, % активности  (Plasminogen, % Activity) </v>
          </cell>
          <cell r="E10" t="str">
            <v>до 2</v>
          </cell>
          <cell r="G10">
            <v>360</v>
          </cell>
        </row>
        <row r="11">
          <cell r="A11">
            <v>1263</v>
          </cell>
          <cell r="B11" t="str">
            <v>Протеин С</v>
          </cell>
          <cell r="E11" t="str">
            <v>до 2</v>
          </cell>
          <cell r="G11">
            <v>1003</v>
          </cell>
        </row>
        <row r="12">
          <cell r="A12">
            <v>1264</v>
          </cell>
          <cell r="B12" t="str">
            <v>Свободный протеин S</v>
          </cell>
          <cell r="E12" t="str">
            <v>до 2</v>
          </cell>
          <cell r="G12">
            <v>1736</v>
          </cell>
        </row>
        <row r="13">
          <cell r="A13">
            <v>1409</v>
          </cell>
          <cell r="B13" t="str">
            <v xml:space="preserve">Фактор VIII, активность, % </v>
          </cell>
          <cell r="E13" t="str">
            <v>до 8</v>
          </cell>
          <cell r="G13">
            <v>769</v>
          </cell>
        </row>
        <row r="14">
          <cell r="A14">
            <v>1410</v>
          </cell>
          <cell r="B14" t="str">
            <v xml:space="preserve">Фактор IX, активность, % (фактор Кристмаса, антигемофильный фактор «В») </v>
          </cell>
          <cell r="E14" t="str">
            <v>до 8</v>
          </cell>
          <cell r="G14">
            <v>769</v>
          </cell>
        </row>
        <row r="15">
          <cell r="A15">
            <v>1412</v>
          </cell>
          <cell r="B15" t="str">
            <v>Анти-Ха активность</v>
          </cell>
          <cell r="E15" t="str">
            <v>до 8</v>
          </cell>
          <cell r="G15">
            <v>500</v>
          </cell>
        </row>
        <row r="16">
          <cell r="A16">
            <v>1413</v>
          </cell>
          <cell r="B16" t="str">
            <v xml:space="preserve">Фактор вон Виллебранда, антиген, % </v>
          </cell>
          <cell r="E16" t="str">
            <v>до 8</v>
          </cell>
          <cell r="G16">
            <v>820</v>
          </cell>
        </row>
        <row r="17">
          <cell r="A17">
            <v>1618</v>
          </cell>
          <cell r="B17" t="str">
            <v>Электрофорез гемоглобина (Hemoglobin Electrophoresis)</v>
          </cell>
          <cell r="E17" t="str">
            <v>до 6</v>
          </cell>
          <cell r="G17">
            <v>2952</v>
          </cell>
        </row>
        <row r="18">
          <cell r="A18">
            <v>1619</v>
          </cell>
          <cell r="B18" t="str">
            <v>Электрофорез липопротеинов с типированием гиперлипидемий (Lipoprotein electrophoresis with typing of hyperlipidemias)</v>
          </cell>
          <cell r="E18" t="str">
            <v>до 6</v>
          </cell>
          <cell r="G18">
            <v>4940</v>
          </cell>
        </row>
        <row r="19">
          <cell r="A19">
            <v>1620</v>
          </cell>
          <cell r="B19" t="str">
            <v>Глюкозо-6-фосфатдегидрогеназа эритроцитов, активность (Г6ФД, Glucose-6-phosphate dehydrogenase, G6PD, activity)</v>
          </cell>
          <cell r="E19" t="str">
            <v>до 6</v>
          </cell>
          <cell r="G19">
            <v>2384</v>
          </cell>
        </row>
        <row r="20">
          <cell r="A20" t="str">
            <v>TRO</v>
          </cell>
          <cell r="B20" t="str">
            <v>Тромбоциты, микроскопия. Отдельно не выполняется, только в комплексе с тестом №5 «Общий анализ крови».</v>
          </cell>
          <cell r="E20">
            <v>1</v>
          </cell>
          <cell r="G20">
            <v>180</v>
          </cell>
        </row>
        <row r="21">
          <cell r="A21">
            <v>150</v>
          </cell>
          <cell r="B21" t="str">
            <v>Подсчет количества ретикулоцитов</v>
          </cell>
          <cell r="E21">
            <v>1</v>
          </cell>
          <cell r="G21">
            <v>123</v>
          </cell>
        </row>
        <row r="22">
          <cell r="A22" t="str">
            <v>1542KARB</v>
          </cell>
          <cell r="B22" t="str">
            <v>Фракции гемоглобина (карбоксигемоглобин)</v>
          </cell>
          <cell r="E22" t="str">
            <v>до 4</v>
          </cell>
          <cell r="G22">
            <v>350</v>
          </cell>
        </row>
        <row r="23">
          <cell r="A23" t="str">
            <v>1543MET</v>
          </cell>
          <cell r="B23" t="str">
            <v>Фракции гемоглобина (метгемоглобин)</v>
          </cell>
          <cell r="E23" t="str">
            <v>до 4</v>
          </cell>
          <cell r="G23">
            <v>350</v>
          </cell>
        </row>
        <row r="24">
          <cell r="A24" t="str">
            <v>1545BZ</v>
          </cell>
          <cell r="B24" t="str">
            <v>Исследование эритроцитов (базофильная зернистость, тельца Гейнца)</v>
          </cell>
          <cell r="E24" t="str">
            <v>до 2</v>
          </cell>
          <cell r="G24">
            <v>165</v>
          </cell>
        </row>
        <row r="25">
          <cell r="A25">
            <v>8</v>
          </cell>
          <cell r="B25" t="str">
            <v>АлАТ</v>
          </cell>
          <cell r="E25">
            <v>1</v>
          </cell>
          <cell r="G25">
            <v>90</v>
          </cell>
        </row>
        <row r="26">
          <cell r="A26">
            <v>9</v>
          </cell>
          <cell r="B26" t="str">
            <v>АсАТ</v>
          </cell>
          <cell r="E26">
            <v>1</v>
          </cell>
          <cell r="G26">
            <v>90</v>
          </cell>
        </row>
        <row r="27">
          <cell r="A27">
            <v>10</v>
          </cell>
          <cell r="B27" t="str">
            <v>Альбумин</v>
          </cell>
          <cell r="E27">
            <v>1</v>
          </cell>
          <cell r="G27">
            <v>90</v>
          </cell>
        </row>
        <row r="28">
          <cell r="A28">
            <v>11</v>
          </cell>
          <cell r="B28" t="str">
            <v>Амилаза</v>
          </cell>
          <cell r="E28">
            <v>1</v>
          </cell>
          <cell r="G28">
            <v>120</v>
          </cell>
        </row>
        <row r="29">
          <cell r="A29">
            <v>12</v>
          </cell>
          <cell r="B29" t="str">
            <v>Амилаза панкреатическая</v>
          </cell>
          <cell r="E29">
            <v>2</v>
          </cell>
          <cell r="G29">
            <v>150</v>
          </cell>
        </row>
        <row r="30">
          <cell r="A30">
            <v>15</v>
          </cell>
          <cell r="B30" t="str">
            <v>Гамма-ГТ</v>
          </cell>
          <cell r="E30">
            <v>1</v>
          </cell>
          <cell r="G30">
            <v>90</v>
          </cell>
        </row>
        <row r="31">
          <cell r="A31">
            <v>19</v>
          </cell>
          <cell r="B31" t="str">
            <v>Креатинкиназа</v>
          </cell>
          <cell r="E31">
            <v>1</v>
          </cell>
          <cell r="G31">
            <v>160</v>
          </cell>
        </row>
        <row r="32">
          <cell r="A32">
            <v>20</v>
          </cell>
          <cell r="B32" t="str">
            <v>Креатинкиназа-МВ</v>
          </cell>
          <cell r="E32">
            <v>2</v>
          </cell>
          <cell r="G32">
            <v>250</v>
          </cell>
        </row>
        <row r="33">
          <cell r="A33">
            <v>23</v>
          </cell>
          <cell r="B33" t="str">
            <v>Липаза</v>
          </cell>
          <cell r="E33">
            <v>2</v>
          </cell>
          <cell r="G33">
            <v>150</v>
          </cell>
        </row>
        <row r="34">
          <cell r="A34">
            <v>24</v>
          </cell>
          <cell r="B34" t="str">
            <v>ЛДГ</v>
          </cell>
          <cell r="E34">
            <v>1</v>
          </cell>
          <cell r="G34">
            <v>90</v>
          </cell>
        </row>
        <row r="35">
          <cell r="A35">
            <v>34</v>
          </cell>
          <cell r="B35" t="str">
            <v>Холинэстераза</v>
          </cell>
          <cell r="E35">
            <v>2</v>
          </cell>
          <cell r="G35">
            <v>150</v>
          </cell>
        </row>
        <row r="36">
          <cell r="A36">
            <v>36</v>
          </cell>
          <cell r="B36" t="str">
            <v>Фосфатаза щелочная</v>
          </cell>
          <cell r="E36">
            <v>1</v>
          </cell>
          <cell r="G36">
            <v>90</v>
          </cell>
        </row>
        <row r="37">
          <cell r="A37">
            <v>294</v>
          </cell>
          <cell r="B37" t="str">
            <v>Пепсиноген I (Pepsinogen I)</v>
          </cell>
          <cell r="E37">
            <v>7</v>
          </cell>
          <cell r="G37">
            <v>730</v>
          </cell>
        </row>
        <row r="38">
          <cell r="A38">
            <v>295</v>
          </cell>
          <cell r="B38" t="str">
            <v>Пепсиноген II (Pepsinogen II)</v>
          </cell>
          <cell r="E38">
            <v>7</v>
          </cell>
          <cell r="G38">
            <v>730</v>
          </cell>
        </row>
        <row r="39">
          <cell r="A39">
            <v>2111</v>
          </cell>
          <cell r="B39" t="str">
            <v>Пепсиноген I/II с расчётом соотношения</v>
          </cell>
          <cell r="E39">
            <v>7</v>
          </cell>
          <cell r="G39">
            <v>1540</v>
          </cell>
        </row>
        <row r="40">
          <cell r="A40">
            <v>1500</v>
          </cell>
          <cell r="B40" t="str">
            <v>Антиоксидантный статус  (Доставка в лабораторию СТРОГО в день взятия пн-ср до 19:00)</v>
          </cell>
          <cell r="E40">
            <v>8</v>
          </cell>
          <cell r="G40">
            <v>3900</v>
          </cell>
        </row>
        <row r="41">
          <cell r="A41">
            <v>13</v>
          </cell>
          <cell r="B41" t="str">
            <v>Билирубин общий</v>
          </cell>
          <cell r="E41">
            <v>1</v>
          </cell>
          <cell r="G41">
            <v>90</v>
          </cell>
        </row>
        <row r="42">
          <cell r="A42">
            <v>14</v>
          </cell>
          <cell r="B42" t="str">
            <v>Билирубин прямой</v>
          </cell>
          <cell r="E42">
            <v>1</v>
          </cell>
          <cell r="G42">
            <v>90</v>
          </cell>
        </row>
        <row r="43">
          <cell r="A43">
            <v>16</v>
          </cell>
          <cell r="B43" t="str">
            <v>Глюкоза</v>
          </cell>
          <cell r="E43">
            <v>1</v>
          </cell>
          <cell r="G43">
            <v>90</v>
          </cell>
        </row>
        <row r="44">
          <cell r="A44">
            <v>17</v>
          </cell>
          <cell r="B44" t="str">
            <v>Фруктозамин</v>
          </cell>
          <cell r="E44">
            <v>3</v>
          </cell>
          <cell r="G44">
            <v>640</v>
          </cell>
        </row>
        <row r="45">
          <cell r="A45">
            <v>18</v>
          </cell>
          <cell r="B45" t="str">
            <v>HbA1 (гликированный гемоглобин)</v>
          </cell>
          <cell r="E45" t="str">
            <v>до 2</v>
          </cell>
          <cell r="G45">
            <v>265</v>
          </cell>
        </row>
        <row r="46">
          <cell r="A46">
            <v>22</v>
          </cell>
          <cell r="B46" t="str">
            <v>Креатинин</v>
          </cell>
          <cell r="E46">
            <v>1</v>
          </cell>
          <cell r="G46">
            <v>110</v>
          </cell>
        </row>
        <row r="47">
          <cell r="A47" t="str">
            <v>40CKDEPI</v>
          </cell>
          <cell r="B47" t="str">
            <v xml:space="preserve">Клубочковая фильтрация, расчет по формуле CKD-EPI – креатинин </v>
          </cell>
          <cell r="E47">
            <v>1</v>
          </cell>
          <cell r="G47">
            <v>110</v>
          </cell>
        </row>
        <row r="48">
          <cell r="A48">
            <v>1525</v>
          </cell>
          <cell r="B48" t="str">
            <v xml:space="preserve">Цистатин С </v>
          </cell>
          <cell r="E48">
            <v>2</v>
          </cell>
          <cell r="G48">
            <v>480</v>
          </cell>
        </row>
        <row r="49">
          <cell r="A49">
            <v>1526</v>
          </cell>
          <cell r="B49" t="str">
            <v xml:space="preserve">Клубочковая фильтрация, расчет по формуле CKD-EPIцистатин С (2012) </v>
          </cell>
          <cell r="E49">
            <v>2</v>
          </cell>
          <cell r="G49">
            <v>510</v>
          </cell>
        </row>
        <row r="50">
          <cell r="A50">
            <v>1646</v>
          </cell>
          <cell r="B50" t="str">
            <v>Скорость клубочковой фильтрации расчетная, по формуле Шварца (креатинин) для детей</v>
          </cell>
          <cell r="E50" t="str">
            <v>до 2</v>
          </cell>
          <cell r="G50">
            <v>224</v>
          </cell>
        </row>
        <row r="51">
          <cell r="A51">
            <v>26</v>
          </cell>
          <cell r="B51" t="str">
            <v>Мочевина</v>
          </cell>
          <cell r="E51">
            <v>1</v>
          </cell>
          <cell r="G51">
            <v>90</v>
          </cell>
        </row>
        <row r="52">
          <cell r="A52">
            <v>27</v>
          </cell>
          <cell r="B52" t="str">
            <v>Мочевая кислота</v>
          </cell>
          <cell r="E52">
            <v>1</v>
          </cell>
          <cell r="G52">
            <v>90</v>
          </cell>
        </row>
        <row r="53">
          <cell r="A53">
            <v>28</v>
          </cell>
          <cell r="B53" t="str">
            <v>Общий белок</v>
          </cell>
          <cell r="E53">
            <v>1</v>
          </cell>
          <cell r="G53">
            <v>90</v>
          </cell>
        </row>
        <row r="54">
          <cell r="A54">
            <v>29</v>
          </cell>
          <cell r="B54" t="str">
            <v>Белковые фракции (РАСЧЁТНЫЙ ТЕСТ, необходимы доп. исследования: общий белок (тест №28)</v>
          </cell>
          <cell r="E54" t="str">
            <v>до 2</v>
          </cell>
          <cell r="G54">
            <v>204</v>
          </cell>
        </row>
        <row r="55">
          <cell r="A55">
            <v>153</v>
          </cell>
          <cell r="B55" t="str">
            <v>Гомоцистеин</v>
          </cell>
          <cell r="E55" t="str">
            <v>до 2</v>
          </cell>
          <cell r="G55">
            <v>930</v>
          </cell>
        </row>
        <row r="56">
          <cell r="A56">
            <v>215</v>
          </cell>
          <cell r="B56" t="str">
            <v>Лактат</v>
          </cell>
          <cell r="E56" t="str">
            <v>до 3</v>
          </cell>
          <cell r="G56">
            <v>450</v>
          </cell>
        </row>
        <row r="57">
          <cell r="A57">
            <v>21</v>
          </cell>
          <cell r="B57" t="str">
            <v>Миоглобин</v>
          </cell>
          <cell r="E57" t="str">
            <v>до 2</v>
          </cell>
          <cell r="G57">
            <v>570</v>
          </cell>
        </row>
        <row r="58">
          <cell r="A58">
            <v>157</v>
          </cell>
          <cell r="B58" t="str">
            <v>Тропонин I</v>
          </cell>
          <cell r="E58" t="str">
            <v>до 2</v>
          </cell>
          <cell r="G58">
            <v>550</v>
          </cell>
        </row>
        <row r="59">
          <cell r="A59">
            <v>42</v>
          </cell>
          <cell r="B59" t="str">
            <v>Асл-О</v>
          </cell>
          <cell r="E59">
            <v>1</v>
          </cell>
          <cell r="G59">
            <v>220</v>
          </cell>
        </row>
        <row r="60">
          <cell r="A60">
            <v>43</v>
          </cell>
          <cell r="B60" t="str">
            <v>С-Реактивный белок</v>
          </cell>
          <cell r="E60">
            <v>1</v>
          </cell>
          <cell r="G60">
            <v>190</v>
          </cell>
        </row>
        <row r="61">
          <cell r="A61">
            <v>1643</v>
          </cell>
          <cell r="B61" t="str">
            <v>Высокочувствительный С-реактивный белок (кардио)</v>
          </cell>
          <cell r="E61" t="str">
            <v>до 2</v>
          </cell>
          <cell r="G61">
            <v>390</v>
          </cell>
        </row>
        <row r="62">
          <cell r="A62">
            <v>44</v>
          </cell>
          <cell r="B62" t="str">
            <v>Ревматоидный фактор</v>
          </cell>
          <cell r="E62">
            <v>1</v>
          </cell>
          <cell r="G62">
            <v>220</v>
          </cell>
        </row>
        <row r="63">
          <cell r="A63">
            <v>840</v>
          </cell>
          <cell r="B63" t="str">
            <v>Церулоплазмин (Coeruloplasmin)</v>
          </cell>
          <cell r="E63" t="str">
            <v>до 2</v>
          </cell>
          <cell r="G63">
            <v>470</v>
          </cell>
        </row>
        <row r="64">
          <cell r="A64">
            <v>841</v>
          </cell>
          <cell r="B64" t="str">
            <v>Гаптоглобин (Haptoglobin)</v>
          </cell>
          <cell r="E64" t="str">
            <v>до 2</v>
          </cell>
          <cell r="G64">
            <v>470</v>
          </cell>
        </row>
        <row r="65">
          <cell r="A65" t="str">
            <v>1200A1AT</v>
          </cell>
          <cell r="B65" t="str">
            <v xml:space="preserve">Альфа-1-антитрипсин, концентрация  </v>
          </cell>
          <cell r="E65" t="str">
            <v>до 9</v>
          </cell>
          <cell r="G65">
            <v>900</v>
          </cell>
        </row>
        <row r="66">
          <cell r="A66">
            <v>1689</v>
          </cell>
          <cell r="B66" t="str">
            <v>Аминокислоты в плазме крови - скрининговое исследование 13 показателей. (Amino Acids Analysis, Plasma, 13 parameters)</v>
          </cell>
          <cell r="E66">
            <v>5</v>
          </cell>
          <cell r="G66">
            <v>2816</v>
          </cell>
        </row>
        <row r="67">
          <cell r="A67">
            <v>1690</v>
          </cell>
          <cell r="B67" t="str">
            <v>Аминокислоты в плазме крови, 48 показателей (Amino Acids Analysis, Plasma, 48 parameters)</v>
          </cell>
          <cell r="E67">
            <v>5</v>
          </cell>
          <cell r="G67">
            <v>5992</v>
          </cell>
        </row>
        <row r="68">
          <cell r="A68" t="str">
            <v>832A1A</v>
          </cell>
          <cell r="B68" t="str">
            <v xml:space="preserve">Альфа-1-антитрипсин, фенотипирование </v>
          </cell>
          <cell r="E68" t="str">
            <v>до 15</v>
          </cell>
          <cell r="G68">
            <v>1680</v>
          </cell>
        </row>
        <row r="69">
          <cell r="A69">
            <v>30</v>
          </cell>
          <cell r="B69" t="str">
            <v>Триглицериды</v>
          </cell>
          <cell r="E69">
            <v>1</v>
          </cell>
          <cell r="G69">
            <v>100</v>
          </cell>
        </row>
        <row r="70">
          <cell r="A70">
            <v>31</v>
          </cell>
          <cell r="B70" t="str">
            <v>Холестерол общий</v>
          </cell>
          <cell r="E70">
            <v>1</v>
          </cell>
          <cell r="G70">
            <v>100</v>
          </cell>
        </row>
        <row r="71">
          <cell r="A71">
            <v>32</v>
          </cell>
          <cell r="B71" t="str">
            <v>Холестерол-ЛПВП</v>
          </cell>
          <cell r="E71">
            <v>1</v>
          </cell>
          <cell r="G71">
            <v>110</v>
          </cell>
        </row>
        <row r="72">
          <cell r="A72">
            <v>33</v>
          </cell>
          <cell r="B72" t="str">
            <v xml:space="preserve">Холестерол- ЛПНП (РАСЧЁТНЫЙ ТЕСТ, необходимы доп. исследования: Триглицериды, холестерол, холестерол – ЛПВП (тесты №№ 30 - 32) </v>
          </cell>
          <cell r="E72">
            <v>1</v>
          </cell>
          <cell r="G72">
            <v>90</v>
          </cell>
        </row>
        <row r="73">
          <cell r="A73">
            <v>1644</v>
          </cell>
          <cell r="B73" t="str">
            <v>Холестерин ЛПНП, прямой метод</v>
          </cell>
          <cell r="E73">
            <v>1</v>
          </cell>
          <cell r="G73">
            <v>150</v>
          </cell>
        </row>
        <row r="74">
          <cell r="A74">
            <v>1680</v>
          </cell>
          <cell r="B74" t="str">
            <v>Холестерин не-ЛПВП натощак</v>
          </cell>
          <cell r="E74">
            <v>1</v>
          </cell>
          <cell r="G74">
            <v>360</v>
          </cell>
        </row>
        <row r="75">
          <cell r="A75">
            <v>1682</v>
          </cell>
          <cell r="B75" t="str">
            <v>Холестерин не-ЛПВП не натощак</v>
          </cell>
          <cell r="E75">
            <v>1</v>
          </cell>
          <cell r="G75">
            <v>304</v>
          </cell>
        </row>
        <row r="76">
          <cell r="A76">
            <v>1685</v>
          </cell>
          <cell r="B76" t="str">
            <v>Ремнантный холестерин не натощак</v>
          </cell>
          <cell r="E76">
            <v>1</v>
          </cell>
          <cell r="G76">
            <v>544</v>
          </cell>
        </row>
        <row r="77">
          <cell r="A77">
            <v>1675</v>
          </cell>
          <cell r="B77" t="str">
            <v>Ремнантный холестерин натощак</v>
          </cell>
          <cell r="E77">
            <v>1</v>
          </cell>
          <cell r="G77">
            <v>544</v>
          </cell>
        </row>
        <row r="78">
          <cell r="A78">
            <v>218</v>
          </cell>
          <cell r="B78" t="str">
            <v>Холестерин-ЛПОНП</v>
          </cell>
          <cell r="E78">
            <v>1</v>
          </cell>
          <cell r="G78">
            <v>280</v>
          </cell>
        </row>
        <row r="79">
          <cell r="A79">
            <v>219</v>
          </cell>
          <cell r="B79" t="str">
            <v>Аполипопротеин А1</v>
          </cell>
          <cell r="E79">
            <v>1</v>
          </cell>
          <cell r="G79">
            <v>390</v>
          </cell>
        </row>
        <row r="80">
          <cell r="A80">
            <v>220</v>
          </cell>
          <cell r="B80" t="str">
            <v>Аполипопротеин В</v>
          </cell>
          <cell r="E80">
            <v>1</v>
          </cell>
          <cell r="G80">
            <v>350</v>
          </cell>
        </row>
        <row r="81">
          <cell r="A81">
            <v>1071</v>
          </cell>
          <cell r="B81" t="str">
            <v>Липопротеин (а)</v>
          </cell>
          <cell r="E81" t="str">
            <v>до 2</v>
          </cell>
          <cell r="G81">
            <v>650</v>
          </cell>
        </row>
        <row r="82">
          <cell r="A82" t="str">
            <v>1512BILE</v>
          </cell>
          <cell r="B82" t="str">
            <v xml:space="preserve">Желчные кислоты (Bile Acids) </v>
          </cell>
          <cell r="E82" t="str">
            <v>до 2</v>
          </cell>
          <cell r="G82">
            <v>262</v>
          </cell>
        </row>
        <row r="83">
          <cell r="A83">
            <v>37</v>
          </cell>
          <cell r="B83" t="str">
            <v>Кальций</v>
          </cell>
          <cell r="E83">
            <v>1</v>
          </cell>
          <cell r="G83">
            <v>35</v>
          </cell>
        </row>
        <row r="84">
          <cell r="A84">
            <v>165</v>
          </cell>
          <cell r="B84" t="str">
            <v>Кальций ионизированный</v>
          </cell>
          <cell r="E84">
            <v>1</v>
          </cell>
          <cell r="G84">
            <v>120</v>
          </cell>
        </row>
        <row r="85">
          <cell r="A85">
            <v>814</v>
          </cell>
          <cell r="B85" t="str">
            <v>Литий (сыворотка)</v>
          </cell>
          <cell r="E85" t="str">
            <v>до 4</v>
          </cell>
          <cell r="G85">
            <v>461</v>
          </cell>
        </row>
        <row r="86">
          <cell r="A86">
            <v>39</v>
          </cell>
          <cell r="B86" t="str">
            <v>K/Na/Cl</v>
          </cell>
          <cell r="E86">
            <v>1</v>
          </cell>
          <cell r="G86">
            <v>47</v>
          </cell>
        </row>
        <row r="87">
          <cell r="A87">
            <v>40</v>
          </cell>
          <cell r="B87" t="str">
            <v>Магний</v>
          </cell>
          <cell r="E87">
            <v>1</v>
          </cell>
          <cell r="G87">
            <v>120</v>
          </cell>
        </row>
        <row r="88">
          <cell r="A88">
            <v>41</v>
          </cell>
          <cell r="B88" t="str">
            <v>Фосфор неорганический</v>
          </cell>
          <cell r="E88">
            <v>1</v>
          </cell>
          <cell r="G88">
            <v>30</v>
          </cell>
        </row>
        <row r="89">
          <cell r="A89" t="str">
            <v>1СТС</v>
          </cell>
          <cell r="B89" t="str">
            <v>СтеатоСкрин  (SteatoSсreen)</v>
          </cell>
          <cell r="E89" t="str">
            <v>до 3</v>
          </cell>
          <cell r="G89">
            <v>3224.06</v>
          </cell>
        </row>
        <row r="90">
          <cell r="A90" t="str">
            <v>3ФТ</v>
          </cell>
          <cell r="B90" t="str">
            <v>ФиброТест (FibroTest) 1</v>
          </cell>
          <cell r="E90" t="str">
            <v>до 3</v>
          </cell>
          <cell r="G90">
            <v>7334.06</v>
          </cell>
        </row>
        <row r="91">
          <cell r="A91" t="str">
            <v>ФТ-Р</v>
          </cell>
          <cell r="B91" t="str">
            <v>ФиброТест (FibroTest) 2</v>
          </cell>
          <cell r="E91" t="str">
            <v>до 3</v>
          </cell>
          <cell r="G91">
            <v>6916.06</v>
          </cell>
        </row>
        <row r="92">
          <cell r="A92" t="str">
            <v>2ФМ</v>
          </cell>
          <cell r="B92" t="str">
            <v>ФиброМакс (FibroMax) 1</v>
          </cell>
          <cell r="E92" t="str">
            <v>до 3</v>
          </cell>
          <cell r="G92">
            <v>9486.06</v>
          </cell>
        </row>
        <row r="93">
          <cell r="A93" t="str">
            <v>4НФТ</v>
          </cell>
          <cell r="B93" t="str">
            <v>НЭШ-Фибротест, неинвазивная диагностика неалкогольного стеатогепатита и фиброза печени (NASH-FibroTest, non-invasive diagnosis of non-alcoholic steatohepatitis and liver fibrosis)</v>
          </cell>
          <cell r="E93" t="str">
            <v>до 3</v>
          </cell>
          <cell r="G93">
            <v>8375.06</v>
          </cell>
        </row>
        <row r="94">
          <cell r="A94" t="str">
            <v>ФМ-Р</v>
          </cell>
          <cell r="B94" t="str">
            <v>ФиброМакс (FibroMax) 2</v>
          </cell>
          <cell r="E94" t="str">
            <v>до 3</v>
          </cell>
          <cell r="G94">
            <v>9015.06</v>
          </cell>
        </row>
        <row r="95">
          <cell r="A95">
            <v>48</v>
          </cell>
          <cell r="B95" t="str">
            <v>Железо</v>
          </cell>
          <cell r="E95">
            <v>1</v>
          </cell>
          <cell r="G95">
            <v>40</v>
          </cell>
        </row>
        <row r="96">
          <cell r="A96">
            <v>49</v>
          </cell>
          <cell r="B96" t="str">
            <v>Латентная железосвязывающая способность</v>
          </cell>
          <cell r="E96">
            <v>1</v>
          </cell>
          <cell r="G96">
            <v>160</v>
          </cell>
        </row>
        <row r="97">
          <cell r="A97">
            <v>50</v>
          </cell>
          <cell r="B97" t="str">
            <v>Трансферрин</v>
          </cell>
          <cell r="E97">
            <v>1</v>
          </cell>
          <cell r="G97">
            <v>128</v>
          </cell>
        </row>
        <row r="98">
          <cell r="A98" t="str">
            <v>1595STFR</v>
          </cell>
          <cell r="B98" t="str">
            <v>Растворимые рецепторы трансферрина (рТФР, Soluble Transferrin Receptor, sTfR)</v>
          </cell>
          <cell r="E98" t="str">
            <v>до 7</v>
          </cell>
          <cell r="G98">
            <v>1030</v>
          </cell>
        </row>
        <row r="99">
          <cell r="A99">
            <v>51</v>
          </cell>
          <cell r="B99" t="str">
            <v>Ферритин</v>
          </cell>
          <cell r="E99">
            <v>1</v>
          </cell>
          <cell r="G99">
            <v>184</v>
          </cell>
        </row>
        <row r="100">
          <cell r="A100">
            <v>222</v>
          </cell>
          <cell r="B100" t="str">
            <v>Эритропоэтин</v>
          </cell>
          <cell r="E100">
            <v>1</v>
          </cell>
          <cell r="G100">
            <v>663</v>
          </cell>
        </row>
        <row r="101">
          <cell r="A101">
            <v>1566</v>
          </cell>
          <cell r="B101" t="str">
            <v xml:space="preserve">Гепсидин 25 (биоактивный) </v>
          </cell>
          <cell r="E101">
            <v>4</v>
          </cell>
          <cell r="G101">
            <v>3023.86</v>
          </cell>
        </row>
        <row r="102">
          <cell r="A102">
            <v>1771</v>
          </cell>
          <cell r="B102" t="str">
            <v>Метаболиты эстрогенов и прогестерона, 24-ч моча</v>
          </cell>
          <cell r="E102" t="str">
            <v>до 5</v>
          </cell>
          <cell r="G102">
            <v>5265</v>
          </cell>
        </row>
        <row r="103">
          <cell r="A103" t="str">
            <v>1570ЖК</v>
          </cell>
          <cell r="B103" t="str">
            <v>Исследование желчных камней (Gallstones diagnosis)</v>
          </cell>
          <cell r="E103" t="str">
            <v>до 11</v>
          </cell>
          <cell r="G103">
            <v>2952</v>
          </cell>
        </row>
        <row r="104">
          <cell r="A104">
            <v>1827</v>
          </cell>
          <cell r="B104" t="str">
            <v>Жиро- и водорастворимые витамины: 25-OH витамин D, Фолиевая кислота, Витамин B12, Витамин В1 – тиамин, Витамин В2 – рибофлавин, Витамин В3 – никотинамид, Витамин В5 – пантотеновая кислота, Витамин B6, пиридоксаль-5-фосфат, Витамин С, Витамин К1, Витамин Е, Витамин А</v>
          </cell>
          <cell r="E104" t="str">
            <v>до 5</v>
          </cell>
          <cell r="G104">
            <v>9087.1200000000008</v>
          </cell>
        </row>
        <row r="105">
          <cell r="A105">
            <v>1828</v>
          </cell>
          <cell r="B105" t="str">
            <v>Жирорастворимые витамины: 25-OH витамин D, Витамин К1, Витамин Е, Витамин А</v>
          </cell>
          <cell r="E105" t="str">
            <v>до 5</v>
          </cell>
          <cell r="G105">
            <v>3113.06</v>
          </cell>
        </row>
        <row r="106">
          <cell r="A106">
            <v>1829</v>
          </cell>
          <cell r="B106" t="str">
            <v>Водорастворимые витамины: Фолиевая кислота, Витамин B12, Витамин В1 – тиамин, Витамин В2 – рибофлавин, Витамин В3 – никотинамид, Витамин В5 – пантотеновая кислота, Витамин B6, Витамин В7 – биотин, Витамин С</v>
          </cell>
          <cell r="E106" t="str">
            <v>до 5</v>
          </cell>
          <cell r="G106">
            <v>6953.12</v>
          </cell>
        </row>
        <row r="107">
          <cell r="A107">
            <v>1830</v>
          </cell>
          <cell r="B107" t="str">
            <v>Нейротропные витамины: Витамин B12, Витамин В1 – тиамин, Витамин B6, пиридоксаль-5-фосфат</v>
          </cell>
          <cell r="E107" t="str">
            <v>до 5</v>
          </cell>
          <cell r="G107">
            <v>2028.12</v>
          </cell>
        </row>
        <row r="108">
          <cell r="A108">
            <v>117</v>
          </cell>
          <cell r="B108" t="str">
            <v>Витамин В 12</v>
          </cell>
          <cell r="E108">
            <v>1</v>
          </cell>
          <cell r="G108">
            <v>138</v>
          </cell>
        </row>
        <row r="109">
          <cell r="A109" t="str">
            <v>1317B12</v>
          </cell>
          <cell r="B109" t="str">
            <v>Активный витамин В12</v>
          </cell>
          <cell r="E109" t="str">
            <v>до 4</v>
          </cell>
          <cell r="G109">
            <v>240</v>
          </cell>
        </row>
        <row r="110">
          <cell r="A110">
            <v>118</v>
          </cell>
          <cell r="B110" t="str">
            <v>Фолиевая кислота (Витамин B9)</v>
          </cell>
          <cell r="E110" t="str">
            <v>до 2</v>
          </cell>
          <cell r="G110">
            <v>550</v>
          </cell>
        </row>
        <row r="111">
          <cell r="A111">
            <v>928</v>
          </cell>
          <cell r="B111" t="str">
            <v>25-OH витамин D</v>
          </cell>
          <cell r="E111">
            <v>1</v>
          </cell>
          <cell r="G111">
            <v>613</v>
          </cell>
        </row>
        <row r="112">
          <cell r="A112">
            <v>1616</v>
          </cell>
          <cell r="B112" t="str">
            <v>Витамины D2 и D3 раздельное определение ВЭЖХ-МС/МС</v>
          </cell>
          <cell r="E112">
            <v>5</v>
          </cell>
          <cell r="G112">
            <v>1735.06</v>
          </cell>
        </row>
        <row r="113">
          <cell r="A113">
            <v>1603</v>
          </cell>
          <cell r="B113" t="str">
            <v>1,25(OH)2D3 – 1,25-дигидроксивитамин D3</v>
          </cell>
          <cell r="E113">
            <v>5</v>
          </cell>
          <cell r="G113">
            <v>976.06</v>
          </cell>
        </row>
        <row r="114">
          <cell r="A114">
            <v>1604</v>
          </cell>
          <cell r="B114" t="str">
            <v>Витамин В1 (тиамин)</v>
          </cell>
          <cell r="E114">
            <v>5</v>
          </cell>
          <cell r="G114">
            <v>976.06</v>
          </cell>
        </row>
        <row r="115">
          <cell r="A115">
            <v>1609</v>
          </cell>
          <cell r="B115" t="str">
            <v>Витамин В2 (рибофлавин)</v>
          </cell>
          <cell r="E115">
            <v>5</v>
          </cell>
          <cell r="G115">
            <v>976.06</v>
          </cell>
        </row>
        <row r="116">
          <cell r="A116">
            <v>1610</v>
          </cell>
          <cell r="B116" t="str">
            <v>Витамин В3 (никотинамид)</v>
          </cell>
          <cell r="E116">
            <v>5</v>
          </cell>
          <cell r="G116">
            <v>976.06</v>
          </cell>
        </row>
        <row r="117">
          <cell r="A117">
            <v>1608</v>
          </cell>
          <cell r="B117" t="str">
            <v>Витамин В5 (пантотеновая кислота)</v>
          </cell>
          <cell r="E117">
            <v>5</v>
          </cell>
          <cell r="G117">
            <v>976.06</v>
          </cell>
        </row>
        <row r="118">
          <cell r="A118">
            <v>1605</v>
          </cell>
          <cell r="B118" t="str">
            <v>Витамин В6 (пиридоксаль-5-фосфат)</v>
          </cell>
          <cell r="E118">
            <v>5</v>
          </cell>
          <cell r="G118">
            <v>976.06</v>
          </cell>
        </row>
        <row r="119">
          <cell r="A119">
            <v>1611</v>
          </cell>
          <cell r="B119" t="str">
            <v>Витамин В7, Н (биотин)</v>
          </cell>
          <cell r="E119">
            <v>5</v>
          </cell>
          <cell r="G119">
            <v>976.06</v>
          </cell>
        </row>
        <row r="120">
          <cell r="A120">
            <v>1606</v>
          </cell>
          <cell r="B120" t="str">
            <v>Витамин С (аскорбиновая кислота)</v>
          </cell>
          <cell r="E120">
            <v>5</v>
          </cell>
          <cell r="G120">
            <v>976.06</v>
          </cell>
        </row>
        <row r="121">
          <cell r="A121">
            <v>1615</v>
          </cell>
          <cell r="B121" t="str">
            <v>Бета-каротин</v>
          </cell>
          <cell r="E121">
            <v>5</v>
          </cell>
          <cell r="G121">
            <v>976.06</v>
          </cell>
        </row>
        <row r="122">
          <cell r="A122">
            <v>1614</v>
          </cell>
          <cell r="B122" t="str">
            <v xml:space="preserve">Витамин А пальмитат (Ретинил пальмитат) </v>
          </cell>
          <cell r="E122">
            <v>5</v>
          </cell>
          <cell r="G122">
            <v>976.06</v>
          </cell>
        </row>
        <row r="123">
          <cell r="A123">
            <v>931</v>
          </cell>
          <cell r="B123" t="str">
            <v xml:space="preserve">Витамин А (ретинол) </v>
          </cell>
          <cell r="E123">
            <v>5</v>
          </cell>
          <cell r="G123">
            <v>976.06</v>
          </cell>
        </row>
        <row r="124">
          <cell r="A124">
            <v>932</v>
          </cell>
          <cell r="B124" t="str">
            <v>Витамин Е (альфа-токоферол)</v>
          </cell>
          <cell r="E124">
            <v>5</v>
          </cell>
          <cell r="G124">
            <v>976.06</v>
          </cell>
        </row>
        <row r="125">
          <cell r="A125">
            <v>877</v>
          </cell>
          <cell r="B125" t="str">
            <v>Витамин К1 (филлохинон)</v>
          </cell>
          <cell r="E125">
            <v>5</v>
          </cell>
          <cell r="G125">
            <v>976.06</v>
          </cell>
        </row>
        <row r="126">
          <cell r="A126">
            <v>1581</v>
          </cell>
          <cell r="B126" t="str">
            <v>Омега-3 индекс</v>
          </cell>
          <cell r="E126">
            <v>5</v>
          </cell>
          <cell r="G126">
            <v>1925.06</v>
          </cell>
        </row>
        <row r="127">
          <cell r="A127">
            <v>1587</v>
          </cell>
          <cell r="B127" t="str">
            <v>Жирные кислоты, профиль (омега-3, -6, -9)</v>
          </cell>
          <cell r="E127">
            <v>5</v>
          </cell>
          <cell r="G127">
            <v>3680.06</v>
          </cell>
        </row>
        <row r="128">
          <cell r="A128">
            <v>45</v>
          </cell>
          <cell r="B128" t="str">
            <v>IgA</v>
          </cell>
          <cell r="E128" t="str">
            <v>до 2</v>
          </cell>
          <cell r="G128">
            <v>102</v>
          </cell>
        </row>
        <row r="129">
          <cell r="A129">
            <v>46</v>
          </cell>
          <cell r="B129" t="str">
            <v>IgM</v>
          </cell>
          <cell r="E129" t="str">
            <v>до 2</v>
          </cell>
          <cell r="G129">
            <v>107</v>
          </cell>
        </row>
        <row r="130">
          <cell r="A130">
            <v>47</v>
          </cell>
          <cell r="B130" t="str">
            <v>IgG</v>
          </cell>
          <cell r="E130" t="str">
            <v>до 2</v>
          </cell>
          <cell r="G130">
            <v>103</v>
          </cell>
        </row>
        <row r="131">
          <cell r="A131">
            <v>4048</v>
          </cell>
          <cell r="B131" t="str">
            <v xml:space="preserve">Подклассы иммуноглобулина G: IgG1, IgG2, IgG3, IgG4 </v>
          </cell>
          <cell r="E131" t="str">
            <v>до 6</v>
          </cell>
          <cell r="G131">
            <v>4483.53</v>
          </cell>
        </row>
        <row r="132">
          <cell r="A132">
            <v>210</v>
          </cell>
          <cell r="B132" t="str">
            <v>Интерлейкин 1 β</v>
          </cell>
          <cell r="E132" t="str">
            <v>до 3</v>
          </cell>
          <cell r="G132">
            <v>841.06</v>
          </cell>
        </row>
        <row r="133">
          <cell r="A133">
            <v>211</v>
          </cell>
          <cell r="B133" t="str">
            <v>Интерлейкин 6</v>
          </cell>
          <cell r="E133" t="str">
            <v>до 2</v>
          </cell>
          <cell r="G133">
            <v>402</v>
          </cell>
        </row>
        <row r="134">
          <cell r="A134">
            <v>212</v>
          </cell>
          <cell r="B134" t="str">
            <v>Интерлейкин 8</v>
          </cell>
          <cell r="E134" t="str">
            <v>до 3</v>
          </cell>
          <cell r="G134">
            <v>841.06</v>
          </cell>
        </row>
        <row r="135">
          <cell r="A135">
            <v>213</v>
          </cell>
          <cell r="B135" t="str">
            <v>Интерлейкин 10</v>
          </cell>
          <cell r="E135" t="str">
            <v>до 3</v>
          </cell>
          <cell r="G135">
            <v>841.06</v>
          </cell>
        </row>
        <row r="136">
          <cell r="A136">
            <v>214</v>
          </cell>
          <cell r="B136" t="str">
            <v>ФНО (фактор некроза опухоли)</v>
          </cell>
          <cell r="E136" t="str">
            <v>до 3</v>
          </cell>
          <cell r="G136">
            <v>841.06</v>
          </cell>
        </row>
        <row r="137">
          <cell r="A137">
            <v>2447</v>
          </cell>
          <cell r="B137" t="str">
            <v>Интерлейкин 28 бета</v>
          </cell>
          <cell r="E137" t="str">
            <v>до 10</v>
          </cell>
          <cell r="G137">
            <v>360</v>
          </cell>
        </row>
        <row r="138">
          <cell r="A138">
            <v>191</v>
          </cell>
          <cell r="B138" t="str">
            <v>Иммунологическое обследование скрининговое (Общий анализ крови с лейкоцитарной формулой (18 показателей), Субпопуляции лимфоцитов: Т-лимфоциты (CD3+), Т-хелперы (CD3+CD4+), Т-цитотоксические лимфоциты (CD3+CD8+), Иммунорегуляторный индекс (CD3+CD4+/CD3+CD8+), В-лимфоциты (СD19+), ЕК-клетки (CD3-CD16+CD56+), Т-ЕК-клетки (CD3+CD16+CD56+), Фагоцитарная активность: Фагоцитоз (гранулоциты), Фагоцитоз (моноциты), Циркулирующие иммунные комплексы (ЦИК), Иммуноглобулины: IgG, IgA, IgM, IgE)</v>
          </cell>
          <cell r="E138" t="str">
            <v>до 6</v>
          </cell>
          <cell r="G138">
            <v>2659.06</v>
          </cell>
        </row>
        <row r="139">
          <cell r="B139" t="str">
            <v>(Доставка в лабораторию СТРОГО в день взятия пн-ср: до 19:00)</v>
          </cell>
        </row>
        <row r="140">
          <cell r="A140">
            <v>192</v>
          </cell>
          <cell r="B140" t="str">
            <v>Иммунологическое обследование расширенное (Общий анализ крови с лейкоцитарной формулой (18 показателей), Субпопуляции лимфоцитов: Т-лимфоциты (CD3+), Т-хелперы (CD3+CD4+), Т-цитотоксические лимфоциты (CD3+CD8+), Иммунорегуляторный индекс (CD3+CD4+/CD3+CD8+), В-лимфоциты (СD19+), ЕК-клетки (CD3-CD16+CD56+), Т-ЕК-клетки (CD3+CD16+CD56+), Активированные Т-лимфоциты (CD3+HLA-DR+), Активированные клетки, не относящиеся к Т-лимфоцитам (В-лимфоциты и активированные ЕК) (CD3-HLA-DR+), Способность к активации в ответ на ФГА: Т-лимфоцитов (CD3+CD69+), В- и ЕК-лимфоцитов (СD3-CD69+), Фагоцитарная активность: Фагоцитоз (гранулоциты), Фагоцитоз (моноциты), Циркулирующие иммунные комплексы (ЦИК), Иммуноглобулины: IgG, IgA, IgM, IgE)</v>
          </cell>
          <cell r="E140" t="str">
            <v>до 6</v>
          </cell>
          <cell r="G140">
            <v>4832.0600000000004</v>
          </cell>
        </row>
        <row r="141">
          <cell r="A141">
            <v>193</v>
          </cell>
          <cell r="B141" t="str">
            <v>Компоненты системы комплемента С3, С4 (Complement components C3, C4)</v>
          </cell>
          <cell r="E141" t="str">
            <v>до 2</v>
          </cell>
          <cell r="G141">
            <v>490</v>
          </cell>
        </row>
        <row r="142">
          <cell r="A142" t="str">
            <v>1315C3</v>
          </cell>
          <cell r="B142" t="str">
            <v>Компоненты системы комплемента С3</v>
          </cell>
          <cell r="E142" t="str">
            <v>до 2</v>
          </cell>
          <cell r="G142">
            <v>69</v>
          </cell>
        </row>
        <row r="143">
          <cell r="A143" t="str">
            <v>1316C4</v>
          </cell>
          <cell r="B143" t="str">
            <v>Компоненты системы комплемента С4</v>
          </cell>
          <cell r="E143" t="str">
            <v>до 2</v>
          </cell>
          <cell r="G143">
            <v>69</v>
          </cell>
        </row>
        <row r="144">
          <cell r="A144">
            <v>1534</v>
          </cell>
          <cell r="B144" t="str">
            <v>Система комплемента: оценка функциональной активности (CH50)</v>
          </cell>
          <cell r="E144" t="str">
            <v>до 5</v>
          </cell>
          <cell r="G144">
            <v>679</v>
          </cell>
        </row>
        <row r="145">
          <cell r="A145">
            <v>1539</v>
          </cell>
          <cell r="B145" t="str">
            <v xml:space="preserve">Свободные легкие цепи иммуноглобулинов каппа и лямбда сыворотки с расчетом индекса каппа/лямбда </v>
          </cell>
          <cell r="E145" t="str">
            <v>до 8</v>
          </cell>
          <cell r="G145">
            <v>1283.8599999999999</v>
          </cell>
        </row>
        <row r="146">
          <cell r="A146">
            <v>1540</v>
          </cell>
          <cell r="B146" t="str">
            <v xml:space="preserve">Свободные легкие цепи иммуноглобулинов каппа и лямбда в моче </v>
          </cell>
          <cell r="E146" t="str">
            <v>до 8</v>
          </cell>
          <cell r="G146">
            <v>983.86</v>
          </cell>
        </row>
        <row r="147">
          <cell r="A147">
            <v>1541</v>
          </cell>
          <cell r="B147" t="str">
            <v xml:space="preserve">Свободные легкие цепи иммуноглобулинов каппа и лямбда в ликворе  </v>
          </cell>
          <cell r="E147" t="str">
            <v>до 8</v>
          </cell>
          <cell r="G147">
            <v>983.86</v>
          </cell>
        </row>
        <row r="148">
          <cell r="A148">
            <v>4192</v>
          </cell>
          <cell r="B148" t="str">
            <v>Фенотипирование лимфоцитов (основные субпопуляции) - CD3, CD4, CD8, CD19, CD16,56</v>
          </cell>
          <cell r="E148" t="str">
            <v>до 3</v>
          </cell>
          <cell r="G148">
            <v>1171.06</v>
          </cell>
        </row>
        <row r="149">
          <cell r="A149">
            <v>4193</v>
          </cell>
          <cell r="B149" t="str">
            <v>CD4+ Т-лимфоциты, % и абсолютное количество (Т-хелперы, CD4+ T-cells, Percent and Absolute)</v>
          </cell>
          <cell r="E149" t="str">
            <v>до 2</v>
          </cell>
          <cell r="G149">
            <v>571</v>
          </cell>
        </row>
        <row r="150">
          <cell r="A150">
            <v>4194</v>
          </cell>
          <cell r="B150" t="str">
            <v>В-лимфоциты, % и абсолютное количество (CD19+ лимфоциты, B-cells, Percent and Absolute)</v>
          </cell>
          <cell r="E150" t="str">
            <v>до 2</v>
          </cell>
          <cell r="G150">
            <v>567</v>
          </cell>
        </row>
        <row r="151">
          <cell r="A151">
            <v>850</v>
          </cell>
          <cell r="B151" t="str">
            <v>Ингибитор С1-эстеразы, концентрация (C1-Esterase Inhibitor, concentration; С1-INH)</v>
          </cell>
          <cell r="E151" t="str">
            <v>до 6</v>
          </cell>
          <cell r="G151">
            <v>1183.8599999999999</v>
          </cell>
        </row>
        <row r="152">
          <cell r="A152">
            <v>836</v>
          </cell>
          <cell r="B152" t="str">
            <v>Ингибитор С1-эстеразы (C1-Esterase Inhibitor, С1-INH)</v>
          </cell>
          <cell r="E152" t="str">
            <v>до 5</v>
          </cell>
          <cell r="G152">
            <v>783.86</v>
          </cell>
        </row>
        <row r="153">
          <cell r="A153">
            <v>1235</v>
          </cell>
          <cell r="B153" t="str">
            <v>Циркулирующие иммунные комплексы общие (ЦИК, Circulating Immune Complex)</v>
          </cell>
          <cell r="E153" t="str">
            <v>до 5</v>
          </cell>
          <cell r="G153">
            <v>800</v>
          </cell>
        </row>
        <row r="154">
          <cell r="A154">
            <v>1310</v>
          </cell>
          <cell r="B154" t="str">
            <v>Фагоцитарная активность лейкоцитов (Phagocytic activity of leucocytes)</v>
          </cell>
          <cell r="E154" t="str">
            <v>до 9</v>
          </cell>
          <cell r="G154">
            <v>679.06</v>
          </cell>
        </row>
        <row r="155">
          <cell r="B155" t="str">
            <v>(Доставка в лабораторию СТРОГО в день взятия пн-ср: до 19:00)</v>
          </cell>
        </row>
        <row r="156">
          <cell r="A156">
            <v>1311</v>
          </cell>
          <cell r="B156" t="str">
            <v>Активированные лимфоциты (CD3+HLA-DR+, CD3-HLA DR+)</v>
          </cell>
          <cell r="E156" t="str">
            <v>до 3</v>
          </cell>
          <cell r="G156">
            <v>636.05999999999995</v>
          </cell>
        </row>
        <row r="157">
          <cell r="B157" t="str">
            <v>(Доставка в лабораторию СТРОГО в день взятия пн-пт до 19:00)</v>
          </cell>
        </row>
        <row r="158">
          <cell r="A158">
            <v>1312</v>
          </cell>
          <cell r="B158" t="str">
            <v>Способность лимфоцитов к активации (Lymphocyte activation ability)</v>
          </cell>
          <cell r="E158" t="str">
            <v>до 9</v>
          </cell>
          <cell r="G158">
            <v>1558.06</v>
          </cell>
        </row>
        <row r="159">
          <cell r="B159" t="str">
            <v>(Доставка в лабораторию СТРОГО в день взятия пн-ср: до 19:00)</v>
          </cell>
        </row>
        <row r="160">
          <cell r="A160">
            <v>1576</v>
          </cell>
          <cell r="B160" t="str">
            <v>Исследование TREC и KREC для диагностики иммунодефицитов (TREC and KREC analysis for immunodeficiency diagnostics)</v>
          </cell>
          <cell r="E160" t="str">
            <v>до 5</v>
          </cell>
          <cell r="G160">
            <v>1813.86</v>
          </cell>
        </row>
        <row r="161">
          <cell r="A161" t="str">
            <v>1321ВЗР</v>
          </cell>
          <cell r="B161" t="str">
            <v xml:space="preserve">Иммунологическое исследование на M.tuberculosis методом T-SPOT.TB (взрослые и дети старше 10 лет) </v>
          </cell>
          <cell r="E161" t="str">
            <v>до 4</v>
          </cell>
          <cell r="G161">
            <v>4653.8599999999997</v>
          </cell>
        </row>
        <row r="162">
          <cell r="A162" t="str">
            <v>1321ДЕТ</v>
          </cell>
          <cell r="B162" t="str">
            <v xml:space="preserve">Иммунологическое исследование на M.tuberculosis методом T-SPOT.TB (дети до 10 лет) </v>
          </cell>
          <cell r="E162" t="str">
            <v>до 4</v>
          </cell>
          <cell r="G162">
            <v>4653.8599999999997</v>
          </cell>
        </row>
        <row r="163">
          <cell r="A163">
            <v>1043</v>
          </cell>
          <cell r="B163" t="str">
            <v>Исследование интерферонового статуса (4 показателя: сыворо- точный интерферон; спонтанный интерферон; интерферон-альфа; интерферон-гамма)</v>
          </cell>
          <cell r="E163" t="str">
            <v>до 12</v>
          </cell>
          <cell r="G163">
            <v>2835.06</v>
          </cell>
        </row>
        <row r="164">
          <cell r="A164">
            <v>1044</v>
          </cell>
          <cell r="B164" t="str">
            <v>Ингарон</v>
          </cell>
          <cell r="E164" t="str">
            <v>до 12</v>
          </cell>
          <cell r="G164">
            <v>390</v>
          </cell>
        </row>
        <row r="165">
          <cell r="A165">
            <v>1047</v>
          </cell>
          <cell r="B165" t="str">
            <v>Реаферон</v>
          </cell>
          <cell r="E165" t="str">
            <v>до 12</v>
          </cell>
          <cell r="G165">
            <v>390</v>
          </cell>
        </row>
        <row r="166">
          <cell r="A166">
            <v>1148</v>
          </cell>
          <cell r="B166" t="str">
            <v>Панавир</v>
          </cell>
          <cell r="E166" t="str">
            <v>до 12</v>
          </cell>
          <cell r="G166">
            <v>400</v>
          </cell>
        </row>
        <row r="167">
          <cell r="A167">
            <v>1050</v>
          </cell>
          <cell r="B167" t="str">
            <v>Амиксин</v>
          </cell>
          <cell r="E167" t="str">
            <v>до 12</v>
          </cell>
          <cell r="G167">
            <v>390</v>
          </cell>
        </row>
        <row r="168">
          <cell r="A168">
            <v>1051</v>
          </cell>
          <cell r="B168" t="str">
            <v>Кагоцел</v>
          </cell>
          <cell r="E168" t="str">
            <v>до 12</v>
          </cell>
          <cell r="G168">
            <v>390</v>
          </cell>
        </row>
        <row r="169">
          <cell r="A169">
            <v>1052</v>
          </cell>
          <cell r="B169" t="str">
            <v>Неовир</v>
          </cell>
          <cell r="E169" t="str">
            <v>до 12</v>
          </cell>
          <cell r="G169">
            <v>390</v>
          </cell>
        </row>
        <row r="170">
          <cell r="A170">
            <v>1054</v>
          </cell>
          <cell r="B170" t="str">
            <v>Циклоферон</v>
          </cell>
          <cell r="E170" t="str">
            <v>до 12</v>
          </cell>
          <cell r="G170">
            <v>390</v>
          </cell>
        </row>
        <row r="171">
          <cell r="A171">
            <v>1055</v>
          </cell>
          <cell r="B171" t="str">
            <v>Галавит</v>
          </cell>
          <cell r="E171" t="str">
            <v>до 12</v>
          </cell>
          <cell r="G171">
            <v>390</v>
          </cell>
        </row>
        <row r="172">
          <cell r="A172">
            <v>1057</v>
          </cell>
          <cell r="B172" t="str">
            <v>Иммунал</v>
          </cell>
          <cell r="E172" t="str">
            <v>до 12</v>
          </cell>
          <cell r="G172">
            <v>390</v>
          </cell>
        </row>
        <row r="173">
          <cell r="A173">
            <v>1058</v>
          </cell>
          <cell r="B173" t="str">
            <v>Иммунофан</v>
          </cell>
          <cell r="E173" t="str">
            <v>до 12</v>
          </cell>
          <cell r="G173">
            <v>390</v>
          </cell>
        </row>
        <row r="174">
          <cell r="A174">
            <v>1059</v>
          </cell>
          <cell r="B174" t="str">
            <v>Иммуномакс</v>
          </cell>
          <cell r="E174" t="str">
            <v>до 12</v>
          </cell>
          <cell r="G174">
            <v>390</v>
          </cell>
        </row>
        <row r="175">
          <cell r="A175">
            <v>1060</v>
          </cell>
          <cell r="B175" t="str">
            <v>Ликопид</v>
          </cell>
          <cell r="E175" t="str">
            <v>до 12</v>
          </cell>
          <cell r="G175">
            <v>390</v>
          </cell>
        </row>
        <row r="176">
          <cell r="A176">
            <v>1061</v>
          </cell>
          <cell r="B176" t="str">
            <v>Полиоксидоний</v>
          </cell>
          <cell r="E176" t="str">
            <v>до 12</v>
          </cell>
          <cell r="G176">
            <v>390</v>
          </cell>
        </row>
        <row r="177">
          <cell r="A177">
            <v>1062</v>
          </cell>
          <cell r="B177" t="str">
            <v>Тактивин</v>
          </cell>
          <cell r="E177" t="str">
            <v>до 12</v>
          </cell>
          <cell r="G177">
            <v>390</v>
          </cell>
        </row>
        <row r="178">
          <cell r="A178">
            <v>1063</v>
          </cell>
          <cell r="B178" t="str">
            <v>Тимоген</v>
          </cell>
          <cell r="E178" t="str">
            <v>до 12</v>
          </cell>
          <cell r="G178">
            <v>390</v>
          </cell>
        </row>
        <row r="179">
          <cell r="A179">
            <v>1064</v>
          </cell>
          <cell r="B179" t="str">
            <v>Изопринозин</v>
          </cell>
          <cell r="E179" t="str">
            <v>до 12</v>
          </cell>
          <cell r="G179">
            <v>390</v>
          </cell>
        </row>
        <row r="180">
          <cell r="A180">
            <v>1066</v>
          </cell>
          <cell r="B180" t="str">
            <v>Имунорикс</v>
          </cell>
          <cell r="E180" t="str">
            <v>до 12</v>
          </cell>
          <cell r="G180">
            <v>390</v>
          </cell>
        </row>
        <row r="181">
          <cell r="A181" t="str">
            <v>ППМЭС</v>
          </cell>
          <cell r="B181" t="str">
            <v>Пробоподготовка сыворотка крови</v>
          </cell>
          <cell r="E181" t="str">
            <v>до 7</v>
          </cell>
          <cell r="G181">
            <v>518</v>
          </cell>
        </row>
        <row r="182">
          <cell r="A182" t="str">
            <v>ППМЭК</v>
          </cell>
          <cell r="B182" t="str">
            <v>Пробоподготовка цельная кровь</v>
          </cell>
          <cell r="E182" t="str">
            <v>до 7</v>
          </cell>
          <cell r="G182">
            <v>518</v>
          </cell>
        </row>
        <row r="183">
          <cell r="A183" t="str">
            <v>МЭ1</v>
          </cell>
          <cell r="B183" t="str">
            <v>Основные эссенциальные (жизненно необходимые) микроэлементы в сыворотке (медь, селен, цинк., ППМЭС)</v>
          </cell>
          <cell r="E183" t="str">
            <v>до 7</v>
          </cell>
          <cell r="G183">
            <v>850</v>
          </cell>
        </row>
        <row r="184">
          <cell r="A184" t="str">
            <v>МЭ2</v>
          </cell>
          <cell r="B184" t="str">
            <v>Токсичные микроэлементы (тяжёлые металлы) в цельной крови (кадмий, ртуть, свинец, ППМЭК)</v>
          </cell>
          <cell r="E184" t="str">
            <v>до 7</v>
          </cell>
          <cell r="G184">
            <v>850</v>
          </cell>
        </row>
        <row r="185">
          <cell r="A185" t="str">
            <v>МЭ3</v>
          </cell>
          <cell r="B185" t="str">
            <v xml:space="preserve">Микроэлементы в сыворотке и цельной крови: скрининг (сыворотка: таллий, кобальт, цинк, селен, молибден, мышьяк, медь, никель, золото, ППМЭС; кровь: кадмий, марганец, ртуть, свинец, ППМЭК). </v>
          </cell>
          <cell r="E185" t="str">
            <v>до 7</v>
          </cell>
          <cell r="G185">
            <v>1483.06</v>
          </cell>
        </row>
        <row r="186">
          <cell r="A186">
            <v>874</v>
          </cell>
          <cell r="B186" t="str">
            <v>Кадмий</v>
          </cell>
          <cell r="E186" t="str">
            <v>до 7</v>
          </cell>
          <cell r="G186">
            <v>215</v>
          </cell>
        </row>
        <row r="187">
          <cell r="A187">
            <v>863</v>
          </cell>
          <cell r="B187" t="str">
            <v>Кобальт</v>
          </cell>
          <cell r="E187" t="str">
            <v>до 7</v>
          </cell>
          <cell r="G187">
            <v>215</v>
          </cell>
        </row>
        <row r="188">
          <cell r="A188">
            <v>888</v>
          </cell>
          <cell r="B188" t="str">
            <v>Медь</v>
          </cell>
          <cell r="E188" t="str">
            <v>до 7</v>
          </cell>
          <cell r="G188">
            <v>215</v>
          </cell>
        </row>
        <row r="189">
          <cell r="A189">
            <v>892</v>
          </cell>
          <cell r="B189" t="str">
            <v>Марганец</v>
          </cell>
          <cell r="E189" t="str">
            <v>до 7</v>
          </cell>
          <cell r="G189">
            <v>215</v>
          </cell>
        </row>
        <row r="190">
          <cell r="A190">
            <v>869</v>
          </cell>
          <cell r="B190" t="str">
            <v>Селен</v>
          </cell>
          <cell r="E190" t="str">
            <v>до 7</v>
          </cell>
          <cell r="G190">
            <v>215</v>
          </cell>
        </row>
        <row r="191">
          <cell r="A191">
            <v>868</v>
          </cell>
          <cell r="B191" t="str">
            <v>Цинк</v>
          </cell>
          <cell r="E191" t="str">
            <v>до 7</v>
          </cell>
          <cell r="G191">
            <v>215</v>
          </cell>
        </row>
        <row r="192">
          <cell r="A192">
            <v>893</v>
          </cell>
          <cell r="B192" t="str">
            <v>Никель</v>
          </cell>
          <cell r="E192" t="str">
            <v>до 7</v>
          </cell>
          <cell r="G192">
            <v>215</v>
          </cell>
        </row>
        <row r="193">
          <cell r="A193">
            <v>1111</v>
          </cell>
          <cell r="B193" t="str">
            <v>Золото</v>
          </cell>
          <cell r="E193" t="str">
            <v>до 7</v>
          </cell>
          <cell r="G193">
            <v>215</v>
          </cell>
        </row>
        <row r="194">
          <cell r="A194">
            <v>873</v>
          </cell>
          <cell r="B194" t="str">
            <v>Молибден</v>
          </cell>
          <cell r="E194" t="str">
            <v>до 7</v>
          </cell>
          <cell r="G194">
            <v>215</v>
          </cell>
        </row>
        <row r="195">
          <cell r="A195">
            <v>1491</v>
          </cell>
          <cell r="B195" t="str">
            <v>Йод</v>
          </cell>
          <cell r="E195" t="str">
            <v>до 7</v>
          </cell>
          <cell r="G195">
            <v>215</v>
          </cell>
        </row>
        <row r="196">
          <cell r="A196">
            <v>1118</v>
          </cell>
          <cell r="B196" t="str">
            <v>Таллий</v>
          </cell>
          <cell r="E196" t="str">
            <v>до 7</v>
          </cell>
          <cell r="G196">
            <v>215</v>
          </cell>
        </row>
        <row r="197">
          <cell r="A197">
            <v>883</v>
          </cell>
          <cell r="B197" t="str">
            <v>Мышьяк</v>
          </cell>
          <cell r="E197" t="str">
            <v>до 7</v>
          </cell>
          <cell r="G197">
            <v>215</v>
          </cell>
        </row>
        <row r="198">
          <cell r="A198">
            <v>1112</v>
          </cell>
          <cell r="B198" t="str">
            <v>Кадмий</v>
          </cell>
          <cell r="E198" t="str">
            <v>до 7</v>
          </cell>
          <cell r="G198">
            <v>215</v>
          </cell>
        </row>
        <row r="199">
          <cell r="A199">
            <v>1113</v>
          </cell>
          <cell r="B199" t="str">
            <v>Кобальт</v>
          </cell>
          <cell r="E199" t="str">
            <v>до 7</v>
          </cell>
          <cell r="G199">
            <v>215</v>
          </cell>
        </row>
        <row r="200">
          <cell r="A200">
            <v>1114</v>
          </cell>
          <cell r="B200" t="str">
            <v>Медь</v>
          </cell>
          <cell r="E200" t="str">
            <v>до 7</v>
          </cell>
          <cell r="G200">
            <v>215</v>
          </cell>
        </row>
        <row r="201">
          <cell r="A201">
            <v>1115</v>
          </cell>
          <cell r="B201" t="str">
            <v>Марганец</v>
          </cell>
          <cell r="E201" t="str">
            <v>до 7</v>
          </cell>
          <cell r="G201">
            <v>215</v>
          </cell>
        </row>
        <row r="202">
          <cell r="A202">
            <v>1117</v>
          </cell>
          <cell r="B202" t="str">
            <v>Селен</v>
          </cell>
          <cell r="E202" t="str">
            <v>до 7</v>
          </cell>
          <cell r="G202">
            <v>215</v>
          </cell>
        </row>
        <row r="203">
          <cell r="A203">
            <v>1119</v>
          </cell>
          <cell r="B203" t="str">
            <v>Цинк</v>
          </cell>
          <cell r="E203" t="str">
            <v>до 7</v>
          </cell>
          <cell r="G203">
            <v>215</v>
          </cell>
        </row>
        <row r="204">
          <cell r="A204">
            <v>1116</v>
          </cell>
          <cell r="B204" t="str">
            <v>Никель</v>
          </cell>
          <cell r="E204" t="str">
            <v>до 7</v>
          </cell>
          <cell r="G204">
            <v>215</v>
          </cell>
        </row>
        <row r="205">
          <cell r="A205">
            <v>878</v>
          </cell>
          <cell r="B205" t="str">
            <v>Свинец</v>
          </cell>
          <cell r="E205" t="str">
            <v>до 7</v>
          </cell>
          <cell r="G205">
            <v>215</v>
          </cell>
        </row>
        <row r="206">
          <cell r="A206">
            <v>1141</v>
          </cell>
          <cell r="B206" t="str">
            <v>Ртуть</v>
          </cell>
          <cell r="E206" t="str">
            <v>до 7</v>
          </cell>
          <cell r="G206">
            <v>215</v>
          </cell>
        </row>
        <row r="207">
          <cell r="A207" t="str">
            <v>ППМЭМ</v>
          </cell>
          <cell r="B207" t="str">
            <v>Пробоподготовка моча</v>
          </cell>
          <cell r="E207" t="str">
            <v>до 7</v>
          </cell>
          <cell r="G207">
            <v>518</v>
          </cell>
        </row>
        <row r="208">
          <cell r="A208" t="str">
            <v>ППМЭМС</v>
          </cell>
          <cell r="B208" t="str">
            <v>Пробоподготовка суточной мочи</v>
          </cell>
          <cell r="E208" t="str">
            <v>до 7</v>
          </cell>
          <cell r="G208">
            <v>518</v>
          </cell>
        </row>
        <row r="209">
          <cell r="A209" t="str">
            <v>МЭ4</v>
          </cell>
          <cell r="B209" t="str">
            <v xml:space="preserve">Эссенциальные (жизненно необходимые) и токсичные микроэлементы в моче -  алюминий (Al), мышьяк (As), кадмий (Cd), кобальт (Co), медь (Cu), железо (Fe), ртуть (Hg), марганец (Mn), никель (Ni), свинец (Pb), селен (Se), таллий (Tl), цинк (Zn), ППМЭМ. </v>
          </cell>
          <cell r="E209" t="str">
            <v>до 7</v>
          </cell>
          <cell r="G209">
            <v>1139.06</v>
          </cell>
        </row>
        <row r="210">
          <cell r="A210">
            <v>1040</v>
          </cell>
          <cell r="B210" t="str">
            <v>Кадмий</v>
          </cell>
          <cell r="E210" t="str">
            <v>до 7</v>
          </cell>
          <cell r="G210">
            <v>247</v>
          </cell>
        </row>
        <row r="211">
          <cell r="A211">
            <v>1034</v>
          </cell>
          <cell r="B211" t="str">
            <v>Кобальт</v>
          </cell>
          <cell r="E211" t="str">
            <v>до 7</v>
          </cell>
          <cell r="G211">
            <v>247</v>
          </cell>
        </row>
        <row r="212">
          <cell r="A212">
            <v>1035</v>
          </cell>
          <cell r="B212" t="str">
            <v>Медь</v>
          </cell>
          <cell r="E212" t="str">
            <v>до 7</v>
          </cell>
          <cell r="G212">
            <v>247</v>
          </cell>
        </row>
        <row r="213">
          <cell r="A213">
            <v>1032</v>
          </cell>
          <cell r="B213" t="str">
            <v>Марганец</v>
          </cell>
          <cell r="E213" t="str">
            <v>до 7</v>
          </cell>
          <cell r="G213">
            <v>247</v>
          </cell>
        </row>
        <row r="214">
          <cell r="A214">
            <v>1038</v>
          </cell>
          <cell r="B214" t="str">
            <v>Селен</v>
          </cell>
          <cell r="E214" t="str">
            <v>до 7</v>
          </cell>
          <cell r="G214">
            <v>247</v>
          </cell>
        </row>
        <row r="215">
          <cell r="A215">
            <v>1036</v>
          </cell>
          <cell r="B215" t="str">
            <v>Цинк</v>
          </cell>
          <cell r="E215" t="str">
            <v>до 7</v>
          </cell>
          <cell r="G215">
            <v>247</v>
          </cell>
        </row>
        <row r="216">
          <cell r="A216">
            <v>894</v>
          </cell>
          <cell r="B216" t="str">
            <v>Никель</v>
          </cell>
          <cell r="E216" t="str">
            <v>до 7</v>
          </cell>
          <cell r="G216">
            <v>247</v>
          </cell>
        </row>
        <row r="217">
          <cell r="A217">
            <v>895</v>
          </cell>
          <cell r="B217" t="str">
            <v>Свинец</v>
          </cell>
          <cell r="E217" t="str">
            <v>до 7</v>
          </cell>
          <cell r="G217">
            <v>247</v>
          </cell>
        </row>
        <row r="218">
          <cell r="A218">
            <v>1042</v>
          </cell>
          <cell r="B218" t="str">
            <v>Ртуть</v>
          </cell>
          <cell r="E218" t="str">
            <v>до 7</v>
          </cell>
          <cell r="G218">
            <v>247</v>
          </cell>
        </row>
        <row r="219">
          <cell r="A219">
            <v>1074</v>
          </cell>
          <cell r="B219" t="str">
            <v>Таллий</v>
          </cell>
          <cell r="E219" t="str">
            <v>до 7</v>
          </cell>
          <cell r="G219">
            <v>247</v>
          </cell>
        </row>
        <row r="220">
          <cell r="A220">
            <v>1037</v>
          </cell>
          <cell r="B220" t="str">
            <v>Мышьяк</v>
          </cell>
          <cell r="E220" t="str">
            <v>до 7</v>
          </cell>
          <cell r="G220">
            <v>247</v>
          </cell>
        </row>
        <row r="221">
          <cell r="A221">
            <v>1479</v>
          </cell>
          <cell r="B221" t="str">
            <v>Йод</v>
          </cell>
          <cell r="E221" t="str">
            <v>до 7</v>
          </cell>
          <cell r="G221">
            <v>247</v>
          </cell>
        </row>
        <row r="222">
          <cell r="A222">
            <v>881</v>
          </cell>
          <cell r="B222" t="str">
            <v>Алюминий</v>
          </cell>
          <cell r="E222" t="str">
            <v>до 7</v>
          </cell>
          <cell r="G222">
            <v>247</v>
          </cell>
        </row>
        <row r="223">
          <cell r="A223">
            <v>1033</v>
          </cell>
          <cell r="B223" t="str">
            <v>Железо</v>
          </cell>
          <cell r="E223" t="str">
            <v>до 7</v>
          </cell>
          <cell r="G223">
            <v>247</v>
          </cell>
        </row>
        <row r="224">
          <cell r="A224">
            <v>889</v>
          </cell>
          <cell r="B224" t="str">
            <v>Медь</v>
          </cell>
          <cell r="E224" t="str">
            <v>до 7</v>
          </cell>
          <cell r="G224">
            <v>215</v>
          </cell>
        </row>
        <row r="225">
          <cell r="A225" t="str">
            <v>ППМЭВ</v>
          </cell>
          <cell r="B225" t="str">
            <v>Пробоподготовка волосы</v>
          </cell>
          <cell r="E225" t="str">
            <v>до 7</v>
          </cell>
          <cell r="G225">
            <v>534</v>
          </cell>
        </row>
        <row r="226">
          <cell r="A226" t="str">
            <v>МЭ8</v>
          </cell>
          <cell r="B226" t="str">
            <v>Токсичные микроэлементы в волосах: алюминий (Al), литий (Li), кадмий (Cd), мышьяк (As), ртуть (Hg), свинец (Pb), таллий (Tl), ППМЭВ</v>
          </cell>
          <cell r="E226" t="str">
            <v>до 7</v>
          </cell>
          <cell r="G226">
            <v>1460</v>
          </cell>
        </row>
        <row r="227">
          <cell r="A227" t="str">
            <v>МЭ9</v>
          </cell>
          <cell r="B227" t="str">
            <v>Токсичные и эссенциальные микроэлементы в волосах: мышьяк (As), кобальт(Co), свинец(Pb), литий(Li), марганец(Mn), ртуть(Hg), никель(Ni), таллий(Tl), алюминий(Al), ванадий(V), хром(Cr), селен(Se), цинк(Zn), медь(Cu), молибден(Mo), серебро(Ag), ППМЭВ</v>
          </cell>
          <cell r="E227" t="str">
            <v>до 7</v>
          </cell>
          <cell r="G227">
            <v>2910</v>
          </cell>
        </row>
        <row r="228">
          <cell r="A228" t="str">
            <v>МЭ10</v>
          </cell>
          <cell r="B228" t="str">
            <v>Большой скрининг элементного состава волос - Алюминий (Al), Барий (Ba), Бериллий (Be), Бор (B), Ванадий (V), Висмут (Bi), Вольфрам (W), Галлий (Ga), Германий (Ge), Железо (Fe), Золото (Au), Йод (I), Кадмий (Cd), Калий (K), Кальций (Ca), Кобальт (Co), Кремний (Si), Лантан (La), Литий (Li), Магний (Mg), Марганец (Mn), Медь (Cu), Молибден (Mo), Мышьяк (As), Натрий (Na), Никель (Ni), Олово (Sn), Платина (Pt), Ртуть (Hg), Рубидий (Rb), Свинец (Pb), Селен (Se), Серебро (Ag), Стронций (Sr), Сурьма (Sb), Таллий (Tl), Фосфор (P), Хром (Cr), Цинк (Zn), Цирконий (Zr), ППМЭВ</v>
          </cell>
          <cell r="E228" t="str">
            <v>до 7</v>
          </cell>
          <cell r="G228">
            <v>5200</v>
          </cell>
        </row>
        <row r="229">
          <cell r="A229">
            <v>1004</v>
          </cell>
          <cell r="B229" t="str">
            <v>Алюминий</v>
          </cell>
          <cell r="E229" t="str">
            <v>до 7</v>
          </cell>
          <cell r="G229">
            <v>247</v>
          </cell>
        </row>
        <row r="230">
          <cell r="A230">
            <v>1126</v>
          </cell>
          <cell r="B230" t="str">
            <v>Барий</v>
          </cell>
          <cell r="E230" t="str">
            <v>до 7</v>
          </cell>
          <cell r="G230">
            <v>247</v>
          </cell>
        </row>
        <row r="231">
          <cell r="A231">
            <v>1127</v>
          </cell>
          <cell r="B231" t="str">
            <v>Бериллий</v>
          </cell>
          <cell r="E231" t="str">
            <v>до 7</v>
          </cell>
          <cell r="G231">
            <v>247</v>
          </cell>
        </row>
        <row r="232">
          <cell r="A232">
            <v>1001</v>
          </cell>
          <cell r="B232" t="str">
            <v>Бор</v>
          </cell>
          <cell r="E232" t="str">
            <v>до 7</v>
          </cell>
          <cell r="G232">
            <v>247</v>
          </cell>
        </row>
        <row r="233">
          <cell r="A233">
            <v>1138</v>
          </cell>
          <cell r="B233" t="str">
            <v>Ванадий</v>
          </cell>
          <cell r="E233" t="str">
            <v>до 7</v>
          </cell>
          <cell r="G233">
            <v>247</v>
          </cell>
        </row>
        <row r="234">
          <cell r="A234">
            <v>1128</v>
          </cell>
          <cell r="B234" t="str">
            <v>Висмут</v>
          </cell>
          <cell r="E234" t="str">
            <v>до 7</v>
          </cell>
          <cell r="G234">
            <v>247</v>
          </cell>
        </row>
        <row r="235">
          <cell r="A235">
            <v>1139</v>
          </cell>
          <cell r="B235" t="str">
            <v>Вольфрам</v>
          </cell>
          <cell r="E235" t="str">
            <v>до 7</v>
          </cell>
          <cell r="G235">
            <v>247</v>
          </cell>
        </row>
        <row r="236">
          <cell r="A236">
            <v>1129</v>
          </cell>
          <cell r="B236" t="str">
            <v>Галлий</v>
          </cell>
          <cell r="E236" t="str">
            <v>до 7</v>
          </cell>
          <cell r="G236">
            <v>247</v>
          </cell>
        </row>
        <row r="237">
          <cell r="A237">
            <v>1130</v>
          </cell>
          <cell r="B237" t="str">
            <v>Германий</v>
          </cell>
          <cell r="E237" t="str">
            <v>до 7</v>
          </cell>
          <cell r="G237">
            <v>247</v>
          </cell>
        </row>
        <row r="238">
          <cell r="A238">
            <v>1011</v>
          </cell>
          <cell r="B238" t="str">
            <v>Железо</v>
          </cell>
          <cell r="E238" t="str">
            <v>до 7</v>
          </cell>
          <cell r="G238">
            <v>247</v>
          </cell>
        </row>
        <row r="239">
          <cell r="A239">
            <v>1125</v>
          </cell>
          <cell r="B239" t="str">
            <v>Золото</v>
          </cell>
          <cell r="E239" t="str">
            <v>до 7</v>
          </cell>
          <cell r="G239">
            <v>247</v>
          </cell>
        </row>
        <row r="240">
          <cell r="A240">
            <v>1131</v>
          </cell>
          <cell r="B240" t="str">
            <v>Йод</v>
          </cell>
          <cell r="E240" t="str">
            <v>до 7</v>
          </cell>
          <cell r="G240">
            <v>247</v>
          </cell>
        </row>
        <row r="241">
          <cell r="A241">
            <v>1019</v>
          </cell>
          <cell r="B241" t="str">
            <v>Кадмий</v>
          </cell>
          <cell r="E241" t="str">
            <v>до 7</v>
          </cell>
          <cell r="G241">
            <v>247</v>
          </cell>
        </row>
        <row r="242">
          <cell r="A242">
            <v>1006</v>
          </cell>
          <cell r="B242" t="str">
            <v>Калий</v>
          </cell>
          <cell r="E242" t="str">
            <v>до 7</v>
          </cell>
          <cell r="G242">
            <v>247</v>
          </cell>
        </row>
        <row r="243">
          <cell r="A243">
            <v>1007</v>
          </cell>
          <cell r="B243" t="str">
            <v>Кальций</v>
          </cell>
          <cell r="E243" t="str">
            <v>до 7</v>
          </cell>
          <cell r="G243">
            <v>247</v>
          </cell>
        </row>
        <row r="244">
          <cell r="A244">
            <v>1012</v>
          </cell>
          <cell r="B244" t="str">
            <v>Кобальт</v>
          </cell>
          <cell r="E244" t="str">
            <v>до 7</v>
          </cell>
          <cell r="G244">
            <v>247</v>
          </cell>
        </row>
        <row r="245">
          <cell r="A245">
            <v>1005</v>
          </cell>
          <cell r="B245" t="str">
            <v>Кремний</v>
          </cell>
          <cell r="E245" t="str">
            <v>до 7</v>
          </cell>
          <cell r="G245">
            <v>247</v>
          </cell>
        </row>
        <row r="246">
          <cell r="A246">
            <v>1132</v>
          </cell>
          <cell r="B246" t="str">
            <v>Лантан</v>
          </cell>
          <cell r="E246" t="str">
            <v>до 7</v>
          </cell>
          <cell r="G246">
            <v>247</v>
          </cell>
        </row>
        <row r="247">
          <cell r="A247">
            <v>1000</v>
          </cell>
          <cell r="B247" t="str">
            <v>Литий</v>
          </cell>
          <cell r="E247" t="str">
            <v>до 7</v>
          </cell>
          <cell r="G247">
            <v>247</v>
          </cell>
        </row>
        <row r="248">
          <cell r="A248">
            <v>1003</v>
          </cell>
          <cell r="B248" t="str">
            <v>Магний</v>
          </cell>
          <cell r="E248" t="str">
            <v>до 7</v>
          </cell>
          <cell r="G248">
            <v>247</v>
          </cell>
        </row>
        <row r="249">
          <cell r="A249">
            <v>1010</v>
          </cell>
          <cell r="B249" t="str">
            <v>Марганец</v>
          </cell>
          <cell r="E249" t="str">
            <v>до 7</v>
          </cell>
          <cell r="G249">
            <v>247</v>
          </cell>
        </row>
        <row r="250">
          <cell r="A250">
            <v>1014</v>
          </cell>
          <cell r="B250" t="str">
            <v>Медь</v>
          </cell>
          <cell r="E250" t="str">
            <v>до 7</v>
          </cell>
          <cell r="G250">
            <v>247</v>
          </cell>
        </row>
        <row r="251">
          <cell r="A251">
            <v>1018</v>
          </cell>
          <cell r="B251" t="str">
            <v>Молибден</v>
          </cell>
          <cell r="E251" t="str">
            <v>до 7</v>
          </cell>
          <cell r="G251">
            <v>247</v>
          </cell>
        </row>
        <row r="252">
          <cell r="A252">
            <v>1016</v>
          </cell>
          <cell r="B252" t="str">
            <v>Мышьяк</v>
          </cell>
          <cell r="E252" t="str">
            <v>до 7</v>
          </cell>
          <cell r="G252">
            <v>247</v>
          </cell>
        </row>
        <row r="253">
          <cell r="A253">
            <v>1002</v>
          </cell>
          <cell r="B253" t="str">
            <v>Натрий</v>
          </cell>
          <cell r="E253" t="str">
            <v>до 7</v>
          </cell>
          <cell r="G253">
            <v>247</v>
          </cell>
        </row>
        <row r="254">
          <cell r="A254">
            <v>1013</v>
          </cell>
          <cell r="B254" t="str">
            <v>Никель</v>
          </cell>
          <cell r="E254" t="str">
            <v>до 7</v>
          </cell>
          <cell r="G254">
            <v>247</v>
          </cell>
        </row>
        <row r="255">
          <cell r="A255">
            <v>1136</v>
          </cell>
          <cell r="B255" t="str">
            <v>Олово</v>
          </cell>
          <cell r="E255" t="str">
            <v>до 7</v>
          </cell>
          <cell r="G255">
            <v>247</v>
          </cell>
        </row>
        <row r="256">
          <cell r="A256">
            <v>1134</v>
          </cell>
          <cell r="B256" t="str">
            <v>Платина</v>
          </cell>
          <cell r="E256" t="str">
            <v>до 7</v>
          </cell>
          <cell r="G256">
            <v>247</v>
          </cell>
        </row>
        <row r="257">
          <cell r="A257">
            <v>1021</v>
          </cell>
          <cell r="B257" t="str">
            <v xml:space="preserve">Ртуть </v>
          </cell>
          <cell r="E257" t="str">
            <v>до 7</v>
          </cell>
          <cell r="G257">
            <v>247</v>
          </cell>
        </row>
        <row r="258">
          <cell r="A258">
            <v>1135</v>
          </cell>
          <cell r="B258" t="str">
            <v>Рубидий</v>
          </cell>
          <cell r="E258" t="str">
            <v>до 7</v>
          </cell>
          <cell r="G258">
            <v>247</v>
          </cell>
        </row>
        <row r="259">
          <cell r="A259">
            <v>1022</v>
          </cell>
          <cell r="B259" t="str">
            <v>Свинец</v>
          </cell>
          <cell r="E259" t="str">
            <v>до 7</v>
          </cell>
          <cell r="G259">
            <v>247</v>
          </cell>
        </row>
        <row r="260">
          <cell r="A260">
            <v>1017</v>
          </cell>
          <cell r="B260" t="str">
            <v>Селен</v>
          </cell>
          <cell r="E260" t="str">
            <v>до 7</v>
          </cell>
          <cell r="G260">
            <v>247</v>
          </cell>
        </row>
        <row r="261">
          <cell r="A261">
            <v>1124</v>
          </cell>
          <cell r="B261" t="str">
            <v>Серебро</v>
          </cell>
          <cell r="E261" t="str">
            <v>до 7</v>
          </cell>
          <cell r="G261">
            <v>247</v>
          </cell>
        </row>
        <row r="262">
          <cell r="A262">
            <v>1137</v>
          </cell>
          <cell r="B262" t="str">
            <v>Стронций</v>
          </cell>
          <cell r="E262" t="str">
            <v>до 7</v>
          </cell>
          <cell r="G262">
            <v>247</v>
          </cell>
        </row>
        <row r="263">
          <cell r="A263">
            <v>1020</v>
          </cell>
          <cell r="B263" t="str">
            <v>Сурьма</v>
          </cell>
          <cell r="E263" t="str">
            <v>до 7</v>
          </cell>
          <cell r="G263">
            <v>247</v>
          </cell>
        </row>
        <row r="264">
          <cell r="A264">
            <v>1008</v>
          </cell>
          <cell r="B264" t="str">
            <v>Таллий</v>
          </cell>
          <cell r="E264" t="str">
            <v>до 7</v>
          </cell>
          <cell r="G264">
            <v>247</v>
          </cell>
        </row>
        <row r="265">
          <cell r="A265">
            <v>1133</v>
          </cell>
          <cell r="B265" t="str">
            <v>Фосфор</v>
          </cell>
          <cell r="E265" t="str">
            <v>до 7</v>
          </cell>
          <cell r="G265">
            <v>247</v>
          </cell>
        </row>
        <row r="266">
          <cell r="A266">
            <v>1009</v>
          </cell>
          <cell r="B266" t="str">
            <v>Хром</v>
          </cell>
          <cell r="E266" t="str">
            <v>до 7</v>
          </cell>
          <cell r="G266">
            <v>247</v>
          </cell>
        </row>
        <row r="267">
          <cell r="A267">
            <v>1015</v>
          </cell>
          <cell r="B267" t="str">
            <v>Цинк</v>
          </cell>
          <cell r="E267" t="str">
            <v>до 7</v>
          </cell>
          <cell r="G267">
            <v>247</v>
          </cell>
        </row>
        <row r="268">
          <cell r="A268">
            <v>1140</v>
          </cell>
          <cell r="B268" t="str">
            <v>Цирконий</v>
          </cell>
          <cell r="E268" t="str">
            <v>до 7</v>
          </cell>
          <cell r="G268">
            <v>247</v>
          </cell>
        </row>
        <row r="269">
          <cell r="A269" t="str">
            <v>ППМЭН</v>
          </cell>
          <cell r="B269" t="str">
            <v>Пробоподготовка ногти</v>
          </cell>
          <cell r="E269" t="str">
            <v>до 7</v>
          </cell>
          <cell r="G269">
            <v>534</v>
          </cell>
        </row>
        <row r="270">
          <cell r="A270" t="str">
            <v>МЭ11</v>
          </cell>
          <cell r="B270" t="str">
            <v>Токсичные микроэлементы в ногтях: алюминий (Al), литий (Li), кадмий (Cd), мышьяк (As), ртуть (Hg), свинец (Pb), таллий (Tl), ППМЭН</v>
          </cell>
          <cell r="E270" t="str">
            <v>до 7</v>
          </cell>
          <cell r="G270">
            <v>1460</v>
          </cell>
        </row>
        <row r="271">
          <cell r="A271" t="str">
            <v>МЭ12</v>
          </cell>
          <cell r="B271" t="str">
            <v>Токсичные и эссенциальные микроэлементы в ногтях:мышьяк (As), кобальт(Co), свинец(Pb), литий(Li), марганец(Mn), ртуть(Hg), никель(Ni), таллий(Tl), алюминий(Al), ванадий(V), хром(Cr), селен(Se), цинк(Zn), медь(Cu), молибден(Mo), серебро(Ag), ППМЭН</v>
          </cell>
          <cell r="E271" t="str">
            <v>до 7</v>
          </cell>
          <cell r="G271">
            <v>2910</v>
          </cell>
        </row>
        <row r="272">
          <cell r="A272" t="str">
            <v>МЭ13</v>
          </cell>
          <cell r="B272" t="str">
            <v xml:space="preserve">Большой скрининг элементного состава ногтей - Алюминий (Al), Барий (Ba), Бериллий (Be), Бор (B), Ванадий (V), Висмут (Bi), Вольфрам (W), Галлий (Ga), Германий (Ge), Железо (Fe), Золото (Au), Йод (I), Кадмий (Cd), Калий (K), Кальций (Ca), Кобальт (Co), Кремний (Si), Лантан (La), Литий (Li), Магний (Mg), Марганец (Mn), Медь (Cu), Молибден (Mo), Мышьяк (As), Натрий (Na), Никель (Ni), Олово (Sn), Платина (Pt), Ртуть (Hg), Рубидий (Rb), Свинец (Pb), Селен (Se), Серебро (Ag), Стронций (Sr), Сурьма (Sb), Таллий (Tl), Фосфор (P), Хром (Cr), Цинк (Zn), Цирконий (Zr), ППМЭН </v>
          </cell>
          <cell r="E272" t="str">
            <v>до 7</v>
          </cell>
          <cell r="G272">
            <v>5200</v>
          </cell>
        </row>
        <row r="273">
          <cell r="A273" t="str">
            <v>231ALL</v>
          </cell>
          <cell r="B273" t="str">
            <v xml:space="preserve">Определение специфических IgG к 90 наиболее часто встречаемым аллергенам </v>
          </cell>
          <cell r="E273" t="str">
            <v>до 6</v>
          </cell>
          <cell r="G273">
            <v>6143.07</v>
          </cell>
        </row>
        <row r="274">
          <cell r="A274">
            <v>1881</v>
          </cell>
          <cell r="B274" t="str">
            <v xml:space="preserve">Аллергочип ALEX2, 300 аллергокомпонентов и общий IgE </v>
          </cell>
          <cell r="E274" t="str">
            <v>до 4</v>
          </cell>
          <cell r="G274">
            <v>14667.1</v>
          </cell>
        </row>
        <row r="275">
          <cell r="A275">
            <v>67</v>
          </cell>
          <cell r="B275" t="str">
            <v>IgE</v>
          </cell>
          <cell r="E275" t="str">
            <v>до 2</v>
          </cell>
          <cell r="G275">
            <v>191</v>
          </cell>
        </row>
        <row r="276">
          <cell r="A276">
            <v>948</v>
          </cell>
          <cell r="B276" t="str">
            <v>Эозинофильный катионный белок (ECP) (Eosinophil Cationic Protein (ECP))</v>
          </cell>
          <cell r="E276">
            <v>4</v>
          </cell>
          <cell r="G276">
            <v>319</v>
          </cell>
        </row>
        <row r="277">
          <cell r="A277">
            <v>6010</v>
          </cell>
          <cell r="B277" t="str">
            <v>Респираторная панель PROTIA Allerqy-Q (64 аллергена)</v>
          </cell>
          <cell r="E277">
            <v>4</v>
          </cell>
          <cell r="G277">
            <v>3770.06</v>
          </cell>
        </row>
        <row r="278">
          <cell r="A278">
            <v>6011</v>
          </cell>
          <cell r="B278" t="str">
            <v>Атопическая панель PROTIA Allerqy-Q (44 аллергена)</v>
          </cell>
          <cell r="E278">
            <v>4</v>
          </cell>
          <cell r="G278">
            <v>3094.06</v>
          </cell>
        </row>
        <row r="279">
          <cell r="A279">
            <v>600</v>
          </cell>
          <cell r="B279" t="str">
            <v>Смесь аллергенов травы: ежа сборная, овсяница луговая, рожь многолетняя, тимофеевка, мятлик луговой, IgE</v>
          </cell>
          <cell r="E279">
            <v>2</v>
          </cell>
          <cell r="G279">
            <v>333</v>
          </cell>
        </row>
        <row r="280">
          <cell r="A280">
            <v>601</v>
          </cell>
          <cell r="B280" t="str">
            <v xml:space="preserve">Смесь аллергенов травы: Смесь аллергенов травы: колосок душистый, рожь многолетняя, тимофеевка, рожь культивированная;бухарник шерстистый </v>
          </cell>
          <cell r="E280">
            <v>2</v>
          </cell>
          <cell r="G280">
            <v>260</v>
          </cell>
        </row>
        <row r="281">
          <cell r="A281">
            <v>602</v>
          </cell>
          <cell r="B281" t="str">
            <v>Смесь аллергенов плесени: Penicillum notatum; Aspergillus fumigatus; Alternaria tenuis; Cladosporium herbarum; Candida albicans</v>
          </cell>
          <cell r="E281">
            <v>2</v>
          </cell>
          <cell r="G281">
            <v>390</v>
          </cell>
        </row>
        <row r="282">
          <cell r="A282">
            <v>603</v>
          </cell>
          <cell r="B282" t="str">
            <v xml:space="preserve">Смесь аллергенов деревьев: Смесь аллергенов деревьев: ольха, лещина обыкновенная, ива, берёза, дуб, IgE </v>
          </cell>
          <cell r="E282">
            <v>2</v>
          </cell>
          <cell r="G282">
            <v>332</v>
          </cell>
        </row>
        <row r="283">
          <cell r="A283">
            <v>604</v>
          </cell>
          <cell r="B283" t="str">
            <v>Смесь аллергенов сорной травы: Смесь аллергенов сорной травы: амброзия обыкновенная, полынь обыкновенная, марь белая, подорожник, чертополох русский</v>
          </cell>
          <cell r="E283">
            <v>2</v>
          </cell>
          <cell r="G283">
            <v>813</v>
          </cell>
        </row>
        <row r="284">
          <cell r="A284">
            <v>637</v>
          </cell>
          <cell r="B284" t="str">
            <v xml:space="preserve">Смесь пищевых аллергенов 1: апельсин, банан, яблоко, персик, IgE </v>
          </cell>
          <cell r="E284">
            <v>2</v>
          </cell>
          <cell r="G284">
            <v>313</v>
          </cell>
        </row>
        <row r="285">
          <cell r="A285">
            <v>638</v>
          </cell>
          <cell r="B285" t="str">
            <v>Смесь пищевых аллергенов 2: киви, манго, банан, ананас, IgE</v>
          </cell>
          <cell r="E285">
            <v>2</v>
          </cell>
          <cell r="G285">
            <v>428</v>
          </cell>
        </row>
        <row r="286">
          <cell r="A286">
            <v>639</v>
          </cell>
          <cell r="B286" t="str">
            <v xml:space="preserve">Смесь пищевых аллергенов 3: свинина, куриное мясо, говядина, баранина, IgE </v>
          </cell>
          <cell r="E286">
            <v>2</v>
          </cell>
          <cell r="G286">
            <v>285.06</v>
          </cell>
        </row>
        <row r="287">
          <cell r="A287">
            <v>1070</v>
          </cell>
          <cell r="B287" t="str">
            <v>Смесь аллергенов домашних грызунов (эпителий морской свинки, эпителий кролика, хомяка, крысы, мыши)</v>
          </cell>
          <cell r="E287" t="str">
            <v>до 2</v>
          </cell>
          <cell r="G287">
            <v>287.06</v>
          </cell>
        </row>
        <row r="288">
          <cell r="A288">
            <v>665</v>
          </cell>
          <cell r="B288" t="str">
            <v>Панель разные аллергены (IgE): Смесь аллергенов травы: колосок душистый, рожь многолетняя, тимофеевка, рожь культивированная, бухарник шерстистый; Рожь многолетняя; Подорожник; Полынь обыкновенная; Соевые бобы; Арахис; Лошадь, перхоть; Собака, эпителий; Кошка, эпителий;  Пшеничная мука; Морковь; Коровье молоко; Фундук; Плесень Alternaria tenuis; Яичный белок; Клещ Dermatophagoides pteronyssinus; Ольха; Клещ Dermatophagoides farinae; Берёза; Лещина обыкновенная</v>
          </cell>
          <cell r="E288" t="str">
            <v>до 6</v>
          </cell>
          <cell r="G288">
            <v>1550.06</v>
          </cell>
        </row>
        <row r="289">
          <cell r="A289">
            <v>6706</v>
          </cell>
          <cell r="B289" t="str">
            <v>Панель разные аллергены 1* (IgE) : Смесь аллергенов травы: колосок душистый, рожь многолетняя, тимофеевка, рожь культивированная, бухарник шерстистый;  Рожь многолетняя; Подорожник; Полынь обыкновенная; Клещ Dermatophagoides pteronyssinus; Плесень Alternaria tenuis; Ольха; Клещ Dermatophagoides farinae; Берёза; Лещина обыкновенная</v>
          </cell>
          <cell r="E289" t="str">
            <v>до 6</v>
          </cell>
          <cell r="G289">
            <v>873.06</v>
          </cell>
        </row>
        <row r="290">
          <cell r="B290" t="str">
            <v>*вспомогательный для 665</v>
          </cell>
        </row>
        <row r="291">
          <cell r="A291">
            <v>6707</v>
          </cell>
          <cell r="B291" t="str">
            <v>Панель разные аллергены 2* (IgE): Соевые бобы; Арахис; Лошадь, перхоть; Собака, эпителий; Кошка, эпителий;  Пшеничная мука; Морковь; Коровье молоко; Фундук; Яичный белок</v>
          </cell>
          <cell r="E291" t="str">
            <v>до 6</v>
          </cell>
          <cell r="G291">
            <v>828</v>
          </cell>
        </row>
        <row r="292">
          <cell r="B292" t="str">
            <v>*вспомогательный для 665</v>
          </cell>
        </row>
        <row r="293">
          <cell r="A293">
            <v>666</v>
          </cell>
          <cell r="B293" t="str">
            <v>Панель респираторные аллергены: домашняя пыль (клещ Derm. Pteronyssinus), домашняя пыль (клещ Derm. Farinae), ольха - пыльца; береза - пыльца; лещина - пыльца, дуб - пыльца, смесь трав (рожь посевная (Secale cereale); тимофеевка луговая (Phleum pratense); овсянница луговая (Festuca elatior = pratensis); райграс высокий (Arrhenaterum elatius); колосок душистый (Anthoxanthum odoratum); костер безостый (Bromus inermis); ежа сборная (Dactylis glomerata); плевел (Lolium perrene); лисохвост луговой (Alopecurus pratensis); бухарник шерстистый (Holcus lanatus); свинорой пальчатый (Cynodon dactylon)- пыльца, рожь - пыльца; полынь - пыльца,подорожник - пыльца,  кошка - эпителий и шерсть; лошадь - эпителий и шерсть; собака - эпителий и шерсть, морская свинка, хомячок, кролик, Грибок Penicillium notatum, Грибок Cladospor Herbarum, Грибок Aspergilius fumigatus, Грибок Alternaria Alternata</v>
          </cell>
          <cell r="E293" t="str">
            <v>до 11</v>
          </cell>
          <cell r="G293">
            <v>2269</v>
          </cell>
        </row>
        <row r="294">
          <cell r="A294">
            <v>669</v>
          </cell>
          <cell r="B294" t="str">
            <v>Панель пищевые аллергены: лесной орех, арахис, грецкий орех, миндальный орех, коровье молоко, яичный белок, яичный желток, казеин, картофель, сельдерей, морковь, томаты, треска, ракообразные, апельсин, яблоко, пшеничная мука, ржаная мука, кунжутное семя, соевые бобы</v>
          </cell>
          <cell r="E294" t="str">
            <v>до 6</v>
          </cell>
          <cell r="G294">
            <v>1863.06</v>
          </cell>
        </row>
        <row r="295">
          <cell r="A295" t="str">
            <v>669П1</v>
          </cell>
          <cell r="B295" t="str">
            <v>Панель аллергенов «Пищевые 1»:  коровье молоко, яичный белок, яичный желток, казеин, томаты,  апельсин, яблоко, пшеничная мука, ржаная мука, соевые бобы</v>
          </cell>
          <cell r="E295" t="str">
            <v>до 6</v>
          </cell>
          <cell r="G295">
            <v>1755</v>
          </cell>
        </row>
        <row r="296">
          <cell r="A296" t="str">
            <v>669П2</v>
          </cell>
          <cell r="B296" t="str">
            <v>Панель аллергенов «Пищевые 2»: лесной орех, арахис, грецкий орех, миндальный орех, картофель, сельдерей, морковь,  треска, ракообразные, кунжутное семя.</v>
          </cell>
          <cell r="E296" t="str">
            <v>до 6</v>
          </cell>
          <cell r="G296">
            <v>1045.06</v>
          </cell>
        </row>
        <row r="297">
          <cell r="A297">
            <v>670</v>
          </cell>
          <cell r="B297" t="str">
            <v>Панель педиатрическая: домашняя пыль (клещ Derm. Pteronyssinus),  домашняя пыль (клещ Derm. Farinae), берёза, смесь трав (рожь посевная (Secale cereale), тимофеевка луговая (Phleum pratense), овсянница луговая (Festuca elatior = pratensis), райграс высокий (Arrhenaterum elatius), колосок душистый (Anthoxanthum odoratum), костер безостый (Bromus inermis), пырей ползучий (Agropyron repens), ежа сборная (Dactylis glomerata), плевел (Lolium perrene), лисохвост луговой (Alopecurus pratensis), бухарник шерстистый (Holcus lanatus),свинорой пальчатый (Cynodon dactylon)), кошка - эпителий и шерсть,  собака - эпителий и шерсть, Грибок Alternaria Alternata, коровье молоко, альфа-лактальбумин, бета-лактоглобулин, казеин, яичный белок, яичный желток, бычий сывороточный альбумин, соевые бобы, морковь, картофель, пшеничная мука, фундук, арахис</v>
          </cell>
          <cell r="E297" t="str">
            <v>до 11</v>
          </cell>
          <cell r="G297">
            <v>1652.06</v>
          </cell>
        </row>
        <row r="298">
          <cell r="A298">
            <v>6611</v>
          </cell>
          <cell r="B298" t="str">
            <v>Смесь пищевых аллергенов, IgG: киви, манго, банан, ананас</v>
          </cell>
          <cell r="E298" t="str">
            <v>до 5</v>
          </cell>
          <cell r="G298">
            <v>507</v>
          </cell>
        </row>
        <row r="299">
          <cell r="A299">
            <v>6612</v>
          </cell>
          <cell r="B299" t="str">
            <v>Смесь пищевых аллергенов, IgG: апельсин, банан, яблоко, персик</v>
          </cell>
          <cell r="E299" t="str">
            <v>до 5</v>
          </cell>
          <cell r="G299">
            <v>365</v>
          </cell>
        </row>
        <row r="300">
          <cell r="A300">
            <v>6613</v>
          </cell>
          <cell r="B300" t="str">
            <v>Смесь пищевых аллергенов, IgG: cвинина, куриное мясо, говядина, баранина</v>
          </cell>
          <cell r="E300" t="str">
            <v>до 5</v>
          </cell>
          <cell r="G300">
            <v>364</v>
          </cell>
        </row>
        <row r="301">
          <cell r="A301">
            <v>6619</v>
          </cell>
          <cell r="B301" t="str">
            <v>Смесь аллергенов плесени, IgG (Penicillium notalum, Cladosporium herbarum, Aspergillus fumigatus, Candida albicans, Alternaria tenuis, IgG)</v>
          </cell>
          <cell r="E301" t="str">
            <v>до 5</v>
          </cell>
          <cell r="G301">
            <v>349</v>
          </cell>
        </row>
        <row r="302">
          <cell r="A302">
            <v>605</v>
          </cell>
          <cell r="B302" t="str">
            <v>Кошка (эпителий)</v>
          </cell>
          <cell r="E302">
            <v>2</v>
          </cell>
          <cell r="G302">
            <v>300</v>
          </cell>
        </row>
        <row r="303">
          <cell r="A303">
            <v>606</v>
          </cell>
          <cell r="B303" t="str">
            <v>Собака (эпителий)</v>
          </cell>
          <cell r="E303">
            <v>2</v>
          </cell>
          <cell r="G303">
            <v>300</v>
          </cell>
        </row>
        <row r="304">
          <cell r="A304">
            <v>660</v>
          </cell>
          <cell r="B304" t="str">
            <v>E6 морская свинка эпителий IgE</v>
          </cell>
          <cell r="E304" t="str">
            <v>до 5</v>
          </cell>
          <cell r="G304">
            <v>184</v>
          </cell>
        </row>
        <row r="305">
          <cell r="A305">
            <v>661</v>
          </cell>
          <cell r="B305" t="str">
            <v>E78 волнистый попугай перо IgE</v>
          </cell>
          <cell r="E305" t="str">
            <v>до 5</v>
          </cell>
          <cell r="G305">
            <v>356</v>
          </cell>
        </row>
        <row r="306">
          <cell r="A306">
            <v>662</v>
          </cell>
          <cell r="B306" t="str">
            <v>E81 овца эпителий IgE</v>
          </cell>
          <cell r="E306" t="str">
            <v>до 5</v>
          </cell>
          <cell r="G306">
            <v>356</v>
          </cell>
        </row>
        <row r="307">
          <cell r="A307">
            <v>663</v>
          </cell>
          <cell r="B307" t="str">
            <v>E85 курица перо IgE</v>
          </cell>
          <cell r="E307" t="str">
            <v>до 5</v>
          </cell>
          <cell r="G307">
            <v>356</v>
          </cell>
        </row>
        <row r="308">
          <cell r="A308">
            <v>6638</v>
          </cell>
          <cell r="B308" t="str">
            <v>E1 кошка эпителий  IgG</v>
          </cell>
          <cell r="E308" t="str">
            <v>до 5</v>
          </cell>
          <cell r="G308">
            <v>392</v>
          </cell>
        </row>
        <row r="309">
          <cell r="A309">
            <v>6639</v>
          </cell>
          <cell r="B309" t="str">
            <v>E2 собака эпителий  IgG</v>
          </cell>
          <cell r="E309" t="str">
            <v>до 5</v>
          </cell>
          <cell r="G309">
            <v>226</v>
          </cell>
        </row>
        <row r="310">
          <cell r="A310">
            <v>607</v>
          </cell>
          <cell r="B310" t="str">
            <v>Яичный белок</v>
          </cell>
          <cell r="E310" t="str">
            <v>до 2</v>
          </cell>
          <cell r="G310">
            <v>300</v>
          </cell>
        </row>
        <row r="311">
          <cell r="A311">
            <v>608</v>
          </cell>
          <cell r="B311" t="str">
            <v>Коровье молоко</v>
          </cell>
          <cell r="E311" t="str">
            <v>до 2</v>
          </cell>
          <cell r="G311">
            <v>300</v>
          </cell>
        </row>
        <row r="312">
          <cell r="A312">
            <v>609</v>
          </cell>
          <cell r="B312" t="str">
            <v>Треска</v>
          </cell>
          <cell r="E312" t="str">
            <v>до 2</v>
          </cell>
          <cell r="G312">
            <v>196</v>
          </cell>
        </row>
        <row r="313">
          <cell r="A313">
            <v>610</v>
          </cell>
          <cell r="B313" t="str">
            <v>Пшеничная мука</v>
          </cell>
          <cell r="E313" t="str">
            <v>до 2</v>
          </cell>
          <cell r="G313">
            <v>300</v>
          </cell>
        </row>
        <row r="314">
          <cell r="A314">
            <v>611</v>
          </cell>
          <cell r="B314" t="str">
            <v>Арахис</v>
          </cell>
          <cell r="E314" t="str">
            <v>до 2</v>
          </cell>
          <cell r="G314">
            <v>362</v>
          </cell>
        </row>
        <row r="315">
          <cell r="A315">
            <v>612</v>
          </cell>
          <cell r="B315" t="str">
            <v>Соевые бобы</v>
          </cell>
          <cell r="E315" t="str">
            <v>до 2</v>
          </cell>
          <cell r="G315">
            <v>362</v>
          </cell>
        </row>
        <row r="316">
          <cell r="A316">
            <v>613</v>
          </cell>
          <cell r="B316" t="str">
            <v>Фундук</v>
          </cell>
          <cell r="E316" t="str">
            <v>до 2</v>
          </cell>
          <cell r="G316">
            <v>141</v>
          </cell>
        </row>
        <row r="317">
          <cell r="A317">
            <v>614</v>
          </cell>
          <cell r="B317" t="str">
            <v>Крабы</v>
          </cell>
          <cell r="E317" t="str">
            <v>до 2</v>
          </cell>
          <cell r="G317">
            <v>184</v>
          </cell>
        </row>
        <row r="318">
          <cell r="A318">
            <v>615</v>
          </cell>
          <cell r="B318" t="str">
            <v>Креветки</v>
          </cell>
          <cell r="E318" t="str">
            <v>до 2</v>
          </cell>
          <cell r="G318">
            <v>155</v>
          </cell>
        </row>
        <row r="319">
          <cell r="A319">
            <v>616</v>
          </cell>
          <cell r="B319" t="str">
            <v>Томаты</v>
          </cell>
          <cell r="E319" t="str">
            <v>до 2</v>
          </cell>
          <cell r="G319">
            <v>203</v>
          </cell>
        </row>
        <row r="320">
          <cell r="A320">
            <v>617</v>
          </cell>
          <cell r="B320" t="str">
            <v>Морковь</v>
          </cell>
          <cell r="E320" t="str">
            <v>до 4</v>
          </cell>
          <cell r="G320">
            <v>140</v>
          </cell>
        </row>
        <row r="321">
          <cell r="A321">
            <v>618</v>
          </cell>
          <cell r="B321" t="str">
            <v>Яичный желток</v>
          </cell>
          <cell r="E321" t="str">
            <v>до 2</v>
          </cell>
          <cell r="G321">
            <v>300</v>
          </cell>
        </row>
        <row r="322">
          <cell r="A322">
            <v>619</v>
          </cell>
          <cell r="B322" t="str">
            <v>Сельдерей</v>
          </cell>
          <cell r="E322" t="str">
            <v>до 2</v>
          </cell>
          <cell r="G322">
            <v>183</v>
          </cell>
        </row>
        <row r="323">
          <cell r="A323">
            <v>632</v>
          </cell>
          <cell r="B323" t="str">
            <v>Пекарские дрожжи</v>
          </cell>
          <cell r="E323" t="str">
            <v>до 2</v>
          </cell>
          <cell r="G323">
            <v>193</v>
          </cell>
        </row>
        <row r="324">
          <cell r="A324">
            <v>633</v>
          </cell>
          <cell r="B324" t="str">
            <v>Шоколад</v>
          </cell>
          <cell r="E324" t="str">
            <v>до 2</v>
          </cell>
          <cell r="G324">
            <v>362</v>
          </cell>
        </row>
        <row r="325">
          <cell r="A325">
            <v>634</v>
          </cell>
          <cell r="B325" t="str">
            <v>Клубника</v>
          </cell>
          <cell r="E325" t="str">
            <v>до 2</v>
          </cell>
          <cell r="G325">
            <v>192</v>
          </cell>
        </row>
        <row r="326">
          <cell r="A326">
            <v>635</v>
          </cell>
          <cell r="B326" t="str">
            <v>Лимон</v>
          </cell>
          <cell r="E326" t="str">
            <v>до 2</v>
          </cell>
          <cell r="G326">
            <v>200</v>
          </cell>
        </row>
        <row r="327">
          <cell r="A327">
            <v>636</v>
          </cell>
          <cell r="B327" t="str">
            <v>Грейпфрукт</v>
          </cell>
          <cell r="E327" t="str">
            <v>до 2</v>
          </cell>
          <cell r="G327">
            <v>198</v>
          </cell>
        </row>
        <row r="328">
          <cell r="A328">
            <v>644</v>
          </cell>
          <cell r="B328" t="str">
            <v>F26 свинина IgE</v>
          </cell>
          <cell r="E328" t="str">
            <v>до 5</v>
          </cell>
          <cell r="G328">
            <v>356</v>
          </cell>
        </row>
        <row r="329">
          <cell r="A329">
            <v>645</v>
          </cell>
          <cell r="B329" t="str">
            <v>F27 говядина IgE</v>
          </cell>
          <cell r="E329" t="str">
            <v>до 5</v>
          </cell>
          <cell r="G329">
            <v>184</v>
          </cell>
        </row>
        <row r="330">
          <cell r="A330">
            <v>646</v>
          </cell>
          <cell r="B330" t="str">
            <v>F35 картофель IgE</v>
          </cell>
          <cell r="E330" t="str">
            <v>до 5</v>
          </cell>
          <cell r="G330">
            <v>184</v>
          </cell>
        </row>
        <row r="331">
          <cell r="A331">
            <v>647</v>
          </cell>
          <cell r="B331" t="str">
            <v>F55 просо IgE</v>
          </cell>
          <cell r="E331" t="str">
            <v>до 5</v>
          </cell>
          <cell r="G331">
            <v>215</v>
          </cell>
        </row>
        <row r="332">
          <cell r="A332">
            <v>649</v>
          </cell>
          <cell r="B332" t="str">
            <v>F77 бета-лактоглобин IgE</v>
          </cell>
          <cell r="E332" t="str">
            <v>до 5</v>
          </cell>
          <cell r="G332">
            <v>154</v>
          </cell>
        </row>
        <row r="333">
          <cell r="A333">
            <v>650</v>
          </cell>
          <cell r="B333" t="str">
            <v>F78 казеин IgE</v>
          </cell>
          <cell r="E333" t="str">
            <v>до 5</v>
          </cell>
          <cell r="G333">
            <v>356</v>
          </cell>
        </row>
        <row r="334">
          <cell r="A334">
            <v>651</v>
          </cell>
          <cell r="B334" t="str">
            <v>F83 куриное мясо IgE</v>
          </cell>
          <cell r="E334" t="str">
            <v>до 5</v>
          </cell>
          <cell r="G334">
            <v>323</v>
          </cell>
        </row>
        <row r="335">
          <cell r="A335">
            <v>653</v>
          </cell>
          <cell r="B335" t="str">
            <v>F49 яблоко IgE</v>
          </cell>
          <cell r="E335" t="str">
            <v>до 5</v>
          </cell>
          <cell r="G335">
            <v>155</v>
          </cell>
        </row>
        <row r="336">
          <cell r="A336">
            <v>654</v>
          </cell>
          <cell r="B336" t="str">
            <v>F84 киви IgE</v>
          </cell>
          <cell r="E336" t="str">
            <v>до 5</v>
          </cell>
          <cell r="G336">
            <v>200</v>
          </cell>
        </row>
        <row r="337">
          <cell r="A337">
            <v>655</v>
          </cell>
          <cell r="B337" t="str">
            <v>F403 пивные дрожжи IgE</v>
          </cell>
          <cell r="E337" t="str">
            <v>до 5</v>
          </cell>
          <cell r="G337">
            <v>230</v>
          </cell>
        </row>
        <row r="338">
          <cell r="A338">
            <v>673</v>
          </cell>
          <cell r="B338" t="str">
            <v>Баранина  IgE</v>
          </cell>
          <cell r="E338" t="str">
            <v>до 5</v>
          </cell>
          <cell r="G338">
            <v>214</v>
          </cell>
        </row>
        <row r="339">
          <cell r="A339">
            <v>674</v>
          </cell>
          <cell r="B339" t="str">
            <v>Персик  IgE</v>
          </cell>
          <cell r="E339" t="str">
            <v>до 5</v>
          </cell>
          <cell r="G339">
            <v>195</v>
          </cell>
        </row>
        <row r="340">
          <cell r="A340">
            <v>675</v>
          </cell>
          <cell r="B340" t="str">
            <v>Манго  IgE</v>
          </cell>
          <cell r="E340" t="str">
            <v>до 5</v>
          </cell>
          <cell r="G340">
            <v>220</v>
          </cell>
        </row>
        <row r="341">
          <cell r="A341">
            <v>676</v>
          </cell>
          <cell r="B341" t="str">
            <v>Банан  IgE</v>
          </cell>
          <cell r="E341" t="str">
            <v>до 4</v>
          </cell>
          <cell r="G341">
            <v>184</v>
          </cell>
        </row>
        <row r="342">
          <cell r="A342">
            <v>677</v>
          </cell>
          <cell r="B342" t="str">
            <v>Ананас  IgE</v>
          </cell>
          <cell r="E342" t="str">
            <v>до 5</v>
          </cell>
          <cell r="G342">
            <v>252</v>
          </cell>
        </row>
        <row r="343">
          <cell r="A343">
            <v>998</v>
          </cell>
          <cell r="B343" t="str">
            <v>Апельсин IgE</v>
          </cell>
          <cell r="E343" t="str">
            <v>до 8</v>
          </cell>
          <cell r="G343">
            <v>195</v>
          </cell>
        </row>
        <row r="344">
          <cell r="A344">
            <v>6601</v>
          </cell>
          <cell r="B344" t="str">
            <v>F77 бета-лактоглобин  IgG</v>
          </cell>
          <cell r="E344" t="str">
            <v>до 5</v>
          </cell>
          <cell r="G344">
            <v>195.06</v>
          </cell>
        </row>
        <row r="345">
          <cell r="A345">
            <v>6602</v>
          </cell>
          <cell r="B345" t="str">
            <v>F78 казеин  IgG</v>
          </cell>
          <cell r="E345" t="str">
            <v>до 5</v>
          </cell>
          <cell r="G345">
            <v>171.06</v>
          </cell>
        </row>
        <row r="346">
          <cell r="A346">
            <v>6603</v>
          </cell>
          <cell r="B346" t="str">
            <v>F83 куриное мясо  IgG</v>
          </cell>
          <cell r="E346" t="str">
            <v>до 5</v>
          </cell>
          <cell r="G346">
            <v>225.06</v>
          </cell>
        </row>
        <row r="347">
          <cell r="A347">
            <v>6606</v>
          </cell>
          <cell r="B347" t="str">
            <v>F49 яблоко  IgG</v>
          </cell>
          <cell r="E347" t="str">
            <v>до 5</v>
          </cell>
          <cell r="G347">
            <v>197.06</v>
          </cell>
        </row>
        <row r="348">
          <cell r="A348">
            <v>6607</v>
          </cell>
          <cell r="B348" t="str">
            <v>F25 томат IgG</v>
          </cell>
          <cell r="E348" t="str">
            <v>до 5</v>
          </cell>
          <cell r="G348">
            <v>195.06</v>
          </cell>
        </row>
        <row r="349">
          <cell r="A349">
            <v>6608</v>
          </cell>
          <cell r="B349" t="str">
            <v>F84 киви IgG</v>
          </cell>
          <cell r="E349" t="str">
            <v>до 5</v>
          </cell>
          <cell r="G349">
            <v>253.06</v>
          </cell>
        </row>
        <row r="350">
          <cell r="A350">
            <v>6609</v>
          </cell>
          <cell r="B350" t="str">
            <v>F208 лимон IgG</v>
          </cell>
          <cell r="E350" t="str">
            <v>до 5</v>
          </cell>
          <cell r="G350">
            <v>259.06</v>
          </cell>
        </row>
        <row r="351">
          <cell r="A351">
            <v>6610</v>
          </cell>
          <cell r="B351" t="str">
            <v>F403 пивные дрожжи IgG</v>
          </cell>
          <cell r="E351" t="str">
            <v>до 5</v>
          </cell>
          <cell r="G351">
            <v>289.06</v>
          </cell>
        </row>
        <row r="352">
          <cell r="A352">
            <v>6643</v>
          </cell>
          <cell r="B352" t="str">
            <v>F1 яичный белок  IgG</v>
          </cell>
          <cell r="E352" t="str">
            <v>до 5</v>
          </cell>
          <cell r="G352">
            <v>179.06</v>
          </cell>
        </row>
        <row r="353">
          <cell r="A353">
            <v>6645</v>
          </cell>
          <cell r="B353" t="str">
            <v>F13 арахис IgG</v>
          </cell>
          <cell r="E353" t="str">
            <v>до 5</v>
          </cell>
          <cell r="G353">
            <v>183.06</v>
          </cell>
        </row>
        <row r="354">
          <cell r="A354">
            <v>6646</v>
          </cell>
          <cell r="B354" t="str">
            <v>F14 соевые бобы  IgG</v>
          </cell>
          <cell r="E354" t="str">
            <v>до 5</v>
          </cell>
          <cell r="G354">
            <v>184.06</v>
          </cell>
        </row>
        <row r="355">
          <cell r="A355">
            <v>6647</v>
          </cell>
          <cell r="B355" t="str">
            <v>F17 фундук IgG</v>
          </cell>
          <cell r="E355" t="str">
            <v>до 5</v>
          </cell>
          <cell r="G355">
            <v>183.06</v>
          </cell>
        </row>
        <row r="356">
          <cell r="A356">
            <v>6648</v>
          </cell>
          <cell r="B356" t="str">
            <v>F2 коровье молоко  IgG</v>
          </cell>
          <cell r="E356" t="str">
            <v>до 5</v>
          </cell>
          <cell r="G356">
            <v>179.06</v>
          </cell>
        </row>
        <row r="357">
          <cell r="A357">
            <v>6652</v>
          </cell>
          <cell r="B357" t="str">
            <v>F24 креветки IgG</v>
          </cell>
          <cell r="E357" t="str">
            <v>до 5</v>
          </cell>
          <cell r="G357">
            <v>207.06</v>
          </cell>
        </row>
        <row r="358">
          <cell r="A358">
            <v>6653</v>
          </cell>
          <cell r="B358" t="str">
            <v>F26 свинина  IgG</v>
          </cell>
          <cell r="E358" t="str">
            <v>до 5</v>
          </cell>
          <cell r="G358">
            <v>232.06</v>
          </cell>
        </row>
        <row r="359">
          <cell r="A359">
            <v>6654</v>
          </cell>
          <cell r="B359" t="str">
            <v>F27 говядина  IgG</v>
          </cell>
          <cell r="E359" t="str">
            <v>до 5</v>
          </cell>
          <cell r="G359">
            <v>226.06</v>
          </cell>
        </row>
        <row r="360">
          <cell r="A360">
            <v>6660</v>
          </cell>
          <cell r="B360" t="str">
            <v>F55 просо  IgG</v>
          </cell>
          <cell r="E360" t="str">
            <v>до 5</v>
          </cell>
          <cell r="G360">
            <v>214.06</v>
          </cell>
        </row>
        <row r="361">
          <cell r="A361">
            <v>6662</v>
          </cell>
          <cell r="B361" t="str">
            <v>F75 яичный желток  IgG</v>
          </cell>
          <cell r="E361" t="str">
            <v>до 5</v>
          </cell>
          <cell r="G361">
            <v>190.06</v>
          </cell>
        </row>
        <row r="362">
          <cell r="A362">
            <v>6664</v>
          </cell>
          <cell r="B362" t="str">
            <v>Пекарские дрожжи  IgG</v>
          </cell>
          <cell r="E362" t="str">
            <v>до 5</v>
          </cell>
          <cell r="G362">
            <v>199.06</v>
          </cell>
        </row>
        <row r="363">
          <cell r="A363">
            <v>6665</v>
          </cell>
          <cell r="B363" t="str">
            <v>Шоколад  IgG</v>
          </cell>
          <cell r="E363" t="str">
            <v>до 5</v>
          </cell>
          <cell r="G363">
            <v>241.06</v>
          </cell>
        </row>
        <row r="364">
          <cell r="A364">
            <v>6666</v>
          </cell>
          <cell r="B364" t="str">
            <v>Грейпфрут  IgG</v>
          </cell>
          <cell r="E364" t="str">
            <v>до 5</v>
          </cell>
          <cell r="G364">
            <v>203.06</v>
          </cell>
        </row>
        <row r="365">
          <cell r="A365">
            <v>6667</v>
          </cell>
          <cell r="B365" t="str">
            <v>F33 Апельсин  IgG</v>
          </cell>
          <cell r="E365" t="str">
            <v>до 5</v>
          </cell>
          <cell r="G365">
            <v>201.06</v>
          </cell>
        </row>
        <row r="366">
          <cell r="A366">
            <v>6668</v>
          </cell>
          <cell r="B366" t="str">
            <v>Баранина  IgG</v>
          </cell>
          <cell r="E366" t="str">
            <v>до 5</v>
          </cell>
          <cell r="G366">
            <v>252.06</v>
          </cell>
        </row>
        <row r="367">
          <cell r="A367">
            <v>6669</v>
          </cell>
          <cell r="B367" t="str">
            <v>Персик  IgG</v>
          </cell>
          <cell r="E367" t="str">
            <v>до 5</v>
          </cell>
          <cell r="G367">
            <v>201.06</v>
          </cell>
        </row>
        <row r="368">
          <cell r="A368">
            <v>6670</v>
          </cell>
          <cell r="B368" t="str">
            <v>Манго  IgG</v>
          </cell>
          <cell r="E368" t="str">
            <v>до 5</v>
          </cell>
          <cell r="G368">
            <v>273.06</v>
          </cell>
        </row>
        <row r="369">
          <cell r="A369">
            <v>6671</v>
          </cell>
          <cell r="B369" t="str">
            <v>Банан  IgG</v>
          </cell>
          <cell r="E369" t="str">
            <v>до 5</v>
          </cell>
          <cell r="G369">
            <v>224.06</v>
          </cell>
        </row>
        <row r="370">
          <cell r="A370">
            <v>6672</v>
          </cell>
          <cell r="B370" t="str">
            <v>Ананас  IgG</v>
          </cell>
          <cell r="E370" t="str">
            <v>до 5</v>
          </cell>
          <cell r="G370">
            <v>315.06</v>
          </cell>
        </row>
        <row r="371">
          <cell r="A371">
            <v>641</v>
          </cell>
          <cell r="B371" t="str">
            <v>F11 гречневая мука IgE</v>
          </cell>
          <cell r="E371" t="str">
            <v>до 5</v>
          </cell>
          <cell r="G371">
            <v>193</v>
          </cell>
        </row>
        <row r="372">
          <cell r="A372">
            <v>642</v>
          </cell>
          <cell r="B372" t="str">
            <v>F216 капуста кочанной IgE</v>
          </cell>
          <cell r="E372" t="str">
            <v>до 5</v>
          </cell>
          <cell r="G372">
            <v>194</v>
          </cell>
        </row>
        <row r="373">
          <cell r="A373">
            <v>643</v>
          </cell>
          <cell r="B373" t="str">
            <v>F225 тыква IgE</v>
          </cell>
          <cell r="E373" t="str">
            <v>до 5</v>
          </cell>
          <cell r="G373">
            <v>174</v>
          </cell>
        </row>
        <row r="374">
          <cell r="A374">
            <v>648</v>
          </cell>
          <cell r="B374" t="str">
            <v>F7 овсяная мука IgE</v>
          </cell>
          <cell r="E374" t="str">
            <v>до 4</v>
          </cell>
          <cell r="G374">
            <v>188</v>
          </cell>
        </row>
        <row r="375">
          <cell r="A375">
            <v>652</v>
          </cell>
          <cell r="B375" t="str">
            <v>F9 рис IgE</v>
          </cell>
          <cell r="E375" t="str">
            <v>до 5</v>
          </cell>
          <cell r="G375">
            <v>157</v>
          </cell>
        </row>
        <row r="376">
          <cell r="A376">
            <v>6644</v>
          </cell>
          <cell r="B376" t="str">
            <v>F11 гречневая мука  IgG</v>
          </cell>
          <cell r="E376" t="str">
            <v>до 5</v>
          </cell>
          <cell r="G376">
            <v>273</v>
          </cell>
        </row>
        <row r="377">
          <cell r="A377">
            <v>6649</v>
          </cell>
          <cell r="B377" t="str">
            <v>F216 капуста кочанной  IgG</v>
          </cell>
          <cell r="E377" t="str">
            <v>до 5</v>
          </cell>
          <cell r="G377">
            <v>276</v>
          </cell>
        </row>
        <row r="378">
          <cell r="A378">
            <v>6650</v>
          </cell>
          <cell r="B378" t="str">
            <v>F225 тыква  IgG</v>
          </cell>
          <cell r="E378" t="str">
            <v>до 5</v>
          </cell>
          <cell r="G378">
            <v>256</v>
          </cell>
        </row>
        <row r="379">
          <cell r="A379">
            <v>6661</v>
          </cell>
          <cell r="B379" t="str">
            <v>F7 овсяная мука  IgG</v>
          </cell>
          <cell r="E379" t="str">
            <v>до 5</v>
          </cell>
          <cell r="G379">
            <v>289</v>
          </cell>
        </row>
        <row r="380">
          <cell r="A380">
            <v>6605</v>
          </cell>
          <cell r="B380" t="str">
            <v>F9 рис  IgG</v>
          </cell>
          <cell r="E380" t="str">
            <v>до 5</v>
          </cell>
          <cell r="G380">
            <v>239</v>
          </cell>
        </row>
        <row r="381">
          <cell r="A381">
            <v>620</v>
          </cell>
          <cell r="B381" t="str">
            <v>Таракан (Blatella germanica)</v>
          </cell>
          <cell r="E381" t="str">
            <v>до 2</v>
          </cell>
          <cell r="G381">
            <v>220</v>
          </cell>
        </row>
        <row r="382">
          <cell r="A382">
            <v>621</v>
          </cell>
          <cell r="B382" t="str">
            <v>Dermatophagoides pteronyssinus</v>
          </cell>
          <cell r="E382" t="str">
            <v>до 2</v>
          </cell>
          <cell r="G382">
            <v>362</v>
          </cell>
        </row>
        <row r="383">
          <cell r="A383">
            <v>622</v>
          </cell>
          <cell r="B383" t="str">
            <v>Dermatophagoides farinae</v>
          </cell>
          <cell r="E383" t="str">
            <v>до 2</v>
          </cell>
          <cell r="G383">
            <v>342</v>
          </cell>
        </row>
        <row r="384">
          <cell r="A384">
            <v>623</v>
          </cell>
          <cell r="B384" t="str">
            <v>Penicillum notatum</v>
          </cell>
          <cell r="E384" t="str">
            <v>до 2</v>
          </cell>
          <cell r="G384">
            <v>300</v>
          </cell>
        </row>
        <row r="385">
          <cell r="A385">
            <v>624</v>
          </cell>
          <cell r="B385" t="str">
            <v>Cladosporium herbarum</v>
          </cell>
          <cell r="E385" t="str">
            <v>до 2</v>
          </cell>
          <cell r="G385">
            <v>195</v>
          </cell>
        </row>
        <row r="386">
          <cell r="A386">
            <v>625</v>
          </cell>
          <cell r="B386" t="str">
            <v>Aspergillus fumigatus</v>
          </cell>
          <cell r="E386" t="str">
            <v>до 2</v>
          </cell>
          <cell r="G386">
            <v>300</v>
          </cell>
        </row>
        <row r="387">
          <cell r="A387">
            <v>626</v>
          </cell>
          <cell r="B387" t="str">
            <v>Candida albicans</v>
          </cell>
          <cell r="E387" t="str">
            <v>до 2</v>
          </cell>
          <cell r="G387">
            <v>300</v>
          </cell>
        </row>
        <row r="388">
          <cell r="A388">
            <v>627</v>
          </cell>
          <cell r="B388" t="str">
            <v>Alternaria tenuis</v>
          </cell>
          <cell r="E388" t="str">
            <v>до 2</v>
          </cell>
          <cell r="G388">
            <v>210</v>
          </cell>
        </row>
        <row r="389">
          <cell r="A389">
            <v>640</v>
          </cell>
          <cell r="B389" t="str">
            <v>Тополь</v>
          </cell>
          <cell r="E389" t="str">
            <v>до 2</v>
          </cell>
          <cell r="G389">
            <v>300</v>
          </cell>
        </row>
        <row r="390">
          <cell r="A390">
            <v>656</v>
          </cell>
          <cell r="B390" t="str">
            <v>G6 тимофеевка IgE</v>
          </cell>
          <cell r="E390" t="str">
            <v>до 5</v>
          </cell>
          <cell r="G390">
            <v>160</v>
          </cell>
        </row>
        <row r="391">
          <cell r="A391">
            <v>657</v>
          </cell>
          <cell r="B391" t="str">
            <v>T3 береза IgE</v>
          </cell>
          <cell r="E391" t="str">
            <v>до 5</v>
          </cell>
          <cell r="G391">
            <v>356</v>
          </cell>
        </row>
        <row r="392">
          <cell r="A392">
            <v>658</v>
          </cell>
          <cell r="B392" t="str">
            <v>W6 полынь IgE</v>
          </cell>
          <cell r="E392" t="str">
            <v>до 5</v>
          </cell>
          <cell r="G392">
            <v>135</v>
          </cell>
        </row>
        <row r="393">
          <cell r="A393">
            <v>659</v>
          </cell>
          <cell r="B393" t="str">
            <v>W5 полынь горькая IgE</v>
          </cell>
          <cell r="E393" t="str">
            <v>до 5</v>
          </cell>
          <cell r="G393">
            <v>185</v>
          </cell>
        </row>
        <row r="394">
          <cell r="A394">
            <v>628</v>
          </cell>
          <cell r="B394" t="str">
            <v>Латекс</v>
          </cell>
          <cell r="E394" t="str">
            <v>до 2</v>
          </cell>
          <cell r="G394">
            <v>195</v>
          </cell>
        </row>
        <row r="395">
          <cell r="A395">
            <v>631</v>
          </cell>
          <cell r="B395" t="str">
            <v>Домашняя пыль H1-Greer</v>
          </cell>
          <cell r="E395" t="str">
            <v>до 2</v>
          </cell>
          <cell r="G395">
            <v>300</v>
          </cell>
        </row>
        <row r="396">
          <cell r="A396">
            <v>6614</v>
          </cell>
          <cell r="B396" t="str">
            <v>M1 плесень Penicillinum notatum  IgG</v>
          </cell>
          <cell r="E396" t="str">
            <v>до 5</v>
          </cell>
          <cell r="G396">
            <v>172.06</v>
          </cell>
        </row>
        <row r="397">
          <cell r="A397">
            <v>6615</v>
          </cell>
          <cell r="B397" t="str">
            <v>M2 плесень Cladosporium herbarum  IgG</v>
          </cell>
          <cell r="E397" t="str">
            <v>до 5</v>
          </cell>
          <cell r="G397">
            <v>196.06</v>
          </cell>
        </row>
        <row r="398">
          <cell r="A398">
            <v>6616</v>
          </cell>
          <cell r="B398" t="str">
            <v>M3 плесень Aspergillus fumigatus  IgG</v>
          </cell>
          <cell r="E398" t="str">
            <v>до 5</v>
          </cell>
          <cell r="G398">
            <v>197.06</v>
          </cell>
        </row>
        <row r="399">
          <cell r="A399">
            <v>6617</v>
          </cell>
          <cell r="B399" t="str">
            <v>M5 Candida albicans  IgG</v>
          </cell>
          <cell r="E399" t="str">
            <v>до 5</v>
          </cell>
          <cell r="G399">
            <v>170.06</v>
          </cell>
        </row>
        <row r="400">
          <cell r="A400">
            <v>6618</v>
          </cell>
          <cell r="B400" t="str">
            <v>M6 плесень Alternaria tenuisv  IgG</v>
          </cell>
          <cell r="E400" t="str">
            <v>до 5</v>
          </cell>
          <cell r="G400">
            <v>180.06</v>
          </cell>
        </row>
        <row r="401">
          <cell r="A401">
            <v>6632</v>
          </cell>
          <cell r="B401" t="str">
            <v>D1 Dermatophagoides pteronyssinus IgG</v>
          </cell>
          <cell r="E401" t="str">
            <v>до 5</v>
          </cell>
          <cell r="G401">
            <v>186.06</v>
          </cell>
        </row>
        <row r="402">
          <cell r="A402">
            <v>6633</v>
          </cell>
          <cell r="B402" t="str">
            <v>D2 Dermatophagoides farinae IgG</v>
          </cell>
          <cell r="E402" t="str">
            <v>до 5</v>
          </cell>
          <cell r="G402">
            <v>186.06</v>
          </cell>
        </row>
        <row r="403">
          <cell r="A403">
            <v>6634</v>
          </cell>
          <cell r="B403" t="str">
            <v>D3 Dermatophagoides microceras IgG</v>
          </cell>
          <cell r="E403" t="str">
            <v>до 5</v>
          </cell>
          <cell r="G403">
            <v>266.06</v>
          </cell>
        </row>
        <row r="404">
          <cell r="A404">
            <v>6635</v>
          </cell>
          <cell r="B404" t="str">
            <v>H1 домашняя пыль/Greer/  IgG</v>
          </cell>
          <cell r="E404" t="str">
            <v>до 5</v>
          </cell>
          <cell r="G404">
            <v>196.06</v>
          </cell>
        </row>
        <row r="405">
          <cell r="A405" t="str">
            <v>6024АБ</v>
          </cell>
          <cell r="B405" t="str">
            <v>Альфа-лактальбумин (nBos d4) (f76), IgE</v>
          </cell>
          <cell r="E405">
            <v>1</v>
          </cell>
          <cell r="G405">
            <v>528</v>
          </cell>
        </row>
        <row r="406">
          <cell r="A406" t="str">
            <v>6025АБ</v>
          </cell>
          <cell r="B406" t="str">
            <v>Казеин, молоко (nBos d8) (f78), IgE</v>
          </cell>
          <cell r="E406">
            <v>1</v>
          </cell>
          <cell r="G406">
            <v>528</v>
          </cell>
        </row>
        <row r="407">
          <cell r="A407" t="str">
            <v>6026АБ</v>
          </cell>
          <cell r="B407" t="str">
            <v>Бета-лактоглобулин, (nBos d5) (f77), IgE</v>
          </cell>
          <cell r="E407">
            <v>1</v>
          </cell>
          <cell r="G407">
            <v>528</v>
          </cell>
        </row>
        <row r="408">
          <cell r="A408" t="str">
            <v>6027АБ</v>
          </cell>
          <cell r="B408" t="str">
            <v>Береза бородавчатая, rBet v1 (t215), IgE</v>
          </cell>
          <cell r="E408">
            <v>1</v>
          </cell>
          <cell r="G408">
            <v>528</v>
          </cell>
        </row>
        <row r="409">
          <cell r="A409" t="str">
            <v>6028АБ</v>
          </cell>
          <cell r="B409" t="str">
            <v>Береза бородавчатая, rBet v2 (t216), IgE</v>
          </cell>
          <cell r="E409">
            <v>1</v>
          </cell>
          <cell r="G409">
            <v>528</v>
          </cell>
        </row>
        <row r="410">
          <cell r="A410" t="str">
            <v>6029АБ</v>
          </cell>
          <cell r="B410" t="str">
            <v>Полынь обыкновенная, nArtv3 (w233), IgE</v>
          </cell>
          <cell r="E410">
            <v>1</v>
          </cell>
          <cell r="G410">
            <v>528</v>
          </cell>
        </row>
        <row r="411">
          <cell r="A411" t="str">
            <v>6030АБ</v>
          </cell>
          <cell r="B411" t="str">
            <v>Смесь аллергенов плесени (mm2), IgE (Penicillium notatum, Cladosporium herbarum, Aspergillus fumigatus, Candida albicans, Alternaria alternata (tenuis), Helminthosporium halodes)</v>
          </cell>
          <cell r="E411">
            <v>1</v>
          </cell>
          <cell r="G411">
            <v>528</v>
          </cell>
        </row>
        <row r="412">
          <cell r="A412" t="str">
            <v>6031АБ</v>
          </cell>
          <cell r="B412" t="str">
            <v>Домашняя пыль (Hollister –Stier) (h2), IgE</v>
          </cell>
          <cell r="E412">
            <v>1</v>
          </cell>
          <cell r="G412">
            <v>528</v>
          </cell>
        </row>
        <row r="413">
          <cell r="A413" t="str">
            <v>6032АБ</v>
          </cell>
          <cell r="B413" t="str">
            <v>Кошка, сывороточный альбумин, rFel d2 (e220), IgE</v>
          </cell>
          <cell r="E413">
            <v>1</v>
          </cell>
          <cell r="G413">
            <v>528</v>
          </cell>
        </row>
        <row r="414">
          <cell r="A414" t="str">
            <v>6033АБ</v>
          </cell>
          <cell r="B414" t="str">
            <v>Собака, сывороточный альбумин, nCan f3 (e221), IgE</v>
          </cell>
          <cell r="E414">
            <v>1</v>
          </cell>
          <cell r="G414">
            <v>528</v>
          </cell>
        </row>
        <row r="415">
          <cell r="A415" t="str">
            <v>6034АБ</v>
          </cell>
          <cell r="B415" t="str">
            <v>Бычий сывороточный альбумин, nBos d6 BSA (e204), IgE</v>
          </cell>
          <cell r="E415">
            <v>1</v>
          </cell>
          <cell r="G415">
            <v>528</v>
          </cell>
        </row>
        <row r="416">
          <cell r="A416" t="str">
            <v>6035АБ</v>
          </cell>
          <cell r="B416" t="str">
            <v>Овальбумин, альбумин яичный, nGal d2 (f67), IgE</v>
          </cell>
          <cell r="E416">
            <v>1</v>
          </cell>
          <cell r="G416">
            <v>528</v>
          </cell>
        </row>
        <row r="417">
          <cell r="A417" t="str">
            <v>6036АБ</v>
          </cell>
          <cell r="B417" t="str">
            <v>Овомукоид яйца, nGal d1 (f68), IgE</v>
          </cell>
          <cell r="E417">
            <v>1</v>
          </cell>
          <cell r="G417">
            <v>528</v>
          </cell>
        </row>
        <row r="418">
          <cell r="A418" t="str">
            <v>6037АБ</v>
          </cell>
          <cell r="B418" t="str">
            <v>Кональбумин яйца, nGal d3 (f69), IgE</v>
          </cell>
          <cell r="E418">
            <v>1</v>
          </cell>
          <cell r="G418">
            <v>528</v>
          </cell>
        </row>
        <row r="419">
          <cell r="A419" t="str">
            <v>6038АБ</v>
          </cell>
          <cell r="B419" t="str">
            <v>Лизоцим яйца, nGal d4 (k208), IgE</v>
          </cell>
          <cell r="E419">
            <v>1</v>
          </cell>
          <cell r="G419">
            <v>528</v>
          </cell>
        </row>
        <row r="420">
          <cell r="A420" t="str">
            <v>6039АБ</v>
          </cell>
          <cell r="B420" t="str">
            <v>Соя, rGly m4 (f353), IgE</v>
          </cell>
          <cell r="E420">
            <v>1</v>
          </cell>
          <cell r="G420">
            <v>528</v>
          </cell>
        </row>
        <row r="421">
          <cell r="A421" t="str">
            <v>6040АБ</v>
          </cell>
          <cell r="B421" t="str">
            <v>Арахиc, rAra h8 (f352), IgE</v>
          </cell>
          <cell r="E421">
            <v>1</v>
          </cell>
          <cell r="G421">
            <v>528</v>
          </cell>
        </row>
        <row r="422">
          <cell r="A422" t="str">
            <v>6041АБ</v>
          </cell>
          <cell r="B422" t="str">
            <v>Malassezia spp. (m227), IgE</v>
          </cell>
          <cell r="E422">
            <v>1</v>
          </cell>
          <cell r="G422">
            <v>528</v>
          </cell>
        </row>
        <row r="423">
          <cell r="A423" t="str">
            <v>6042АБ</v>
          </cell>
          <cell r="B423" t="str">
            <v>Смесь луговых трав (gm1), IgE (ежа сборная, овсяница луговая, плевел, тимофеевка луговая, мятлик луговой)</v>
          </cell>
          <cell r="E423">
            <v>1</v>
          </cell>
          <cell r="G423">
            <v>528</v>
          </cell>
        </row>
        <row r="424">
          <cell r="A424" t="str">
            <v>6043АБ</v>
          </cell>
          <cell r="B424" t="str">
            <v>Смесь пищевых аллергенов (fm21), IgE (киви, дыня, банан, персик, ананас)</v>
          </cell>
          <cell r="E424">
            <v>1</v>
          </cell>
          <cell r="G424">
            <v>528</v>
          </cell>
        </row>
        <row r="425">
          <cell r="A425" t="str">
            <v>6044АБ</v>
          </cell>
          <cell r="B425" t="str">
            <v>Яд осы пятнистой (i2), IgE</v>
          </cell>
          <cell r="E425">
            <v>1</v>
          </cell>
          <cell r="G425">
            <v>528</v>
          </cell>
        </row>
        <row r="426">
          <cell r="A426" t="str">
            <v>6045АБ</v>
          </cell>
          <cell r="B426" t="str">
            <v>Яд осы обыкновенной (i3), IgE</v>
          </cell>
          <cell r="E426">
            <v>1</v>
          </cell>
          <cell r="G426">
            <v>528</v>
          </cell>
        </row>
        <row r="427">
          <cell r="A427" t="str">
            <v>6046АБ</v>
          </cell>
          <cell r="B427" t="str">
            <v>Комар (i71), IgE</v>
          </cell>
          <cell r="E427">
            <v>1</v>
          </cell>
          <cell r="G427">
            <v>528</v>
          </cell>
        </row>
        <row r="428">
          <cell r="A428" t="str">
            <v>6047АБ</v>
          </cell>
          <cell r="B428" t="str">
            <v>Яд шершня (i75), IgE</v>
          </cell>
          <cell r="E428">
            <v>1</v>
          </cell>
          <cell r="G428">
            <v>528</v>
          </cell>
        </row>
        <row r="429">
          <cell r="A429" t="str">
            <v>6048АБ</v>
          </cell>
          <cell r="B429" t="str">
            <v>Пенициллин V (c2), IgE</v>
          </cell>
          <cell r="E429">
            <v>1</v>
          </cell>
          <cell r="G429">
            <v>528</v>
          </cell>
        </row>
        <row r="430">
          <cell r="A430" t="str">
            <v>6049АБ</v>
          </cell>
          <cell r="B430" t="str">
            <v>Огурец (f244), IgE</v>
          </cell>
          <cell r="E430">
            <v>1</v>
          </cell>
          <cell r="G430">
            <v>528</v>
          </cell>
        </row>
        <row r="431">
          <cell r="A431" t="str">
            <v>6050АБ</v>
          </cell>
          <cell r="B431" t="str">
            <v>Авокадо (f96), IgE</v>
          </cell>
          <cell r="E431">
            <v>1</v>
          </cell>
          <cell r="G431">
            <v>528</v>
          </cell>
        </row>
        <row r="432">
          <cell r="A432" t="str">
            <v>6051АБ</v>
          </cell>
          <cell r="B432" t="str">
            <v>Арбуз (f329), IgE</v>
          </cell>
          <cell r="E432">
            <v>1</v>
          </cell>
          <cell r="G432">
            <v>528</v>
          </cell>
        </row>
        <row r="433">
          <cell r="A433" t="str">
            <v>6052АБ</v>
          </cell>
          <cell r="B433" t="str">
            <v>Молоко козье (f300), IgE</v>
          </cell>
          <cell r="E433">
            <v>1</v>
          </cell>
          <cell r="G433">
            <v>528</v>
          </cell>
        </row>
        <row r="434">
          <cell r="A434" t="str">
            <v>6053АБ</v>
          </cell>
          <cell r="B434" t="str">
            <v>Чай (f222), IgE</v>
          </cell>
          <cell r="E434">
            <v>1</v>
          </cell>
          <cell r="G434">
            <v>528</v>
          </cell>
        </row>
        <row r="435">
          <cell r="A435" t="str">
            <v>6054АБ</v>
          </cell>
          <cell r="B435" t="str">
            <v>Ячмень (f6), IgE</v>
          </cell>
          <cell r="E435">
            <v>1</v>
          </cell>
          <cell r="G435">
            <v>528</v>
          </cell>
        </row>
        <row r="436">
          <cell r="A436" t="str">
            <v>6055АБ</v>
          </cell>
          <cell r="B436" t="str">
            <v>Абрикос (f237), IgE</v>
          </cell>
          <cell r="E436">
            <v>1</v>
          </cell>
          <cell r="G436">
            <v>528</v>
          </cell>
        </row>
        <row r="437">
          <cell r="A437" t="str">
            <v>6056АБ</v>
          </cell>
          <cell r="B437" t="str">
            <v>Вишня (f242), IgE</v>
          </cell>
          <cell r="E437">
            <v>1</v>
          </cell>
          <cell r="G437">
            <v>528</v>
          </cell>
        </row>
        <row r="438">
          <cell r="A438" t="str">
            <v>6057АБ</v>
          </cell>
          <cell r="B438" t="str">
            <v>Малина (f111), IgE</v>
          </cell>
          <cell r="E438">
            <v>1</v>
          </cell>
          <cell r="G438">
            <v>528</v>
          </cell>
        </row>
        <row r="439">
          <cell r="A439" t="str">
            <v>6058АБ</v>
          </cell>
          <cell r="B439" t="str">
            <v>Мандарин (f302), IgE</v>
          </cell>
          <cell r="E439">
            <v>1</v>
          </cell>
          <cell r="G439">
            <v>528</v>
          </cell>
        </row>
        <row r="440">
          <cell r="A440" t="str">
            <v>6059АБ</v>
          </cell>
          <cell r="B440" t="str">
            <v>Баклажан (f262), IgE</v>
          </cell>
          <cell r="E440">
            <v>1</v>
          </cell>
          <cell r="G440">
            <v>528</v>
          </cell>
        </row>
        <row r="441">
          <cell r="A441" t="str">
            <v>6060АБ</v>
          </cell>
          <cell r="B441" t="str">
            <v>Брокколи (f260), IgE</v>
          </cell>
          <cell r="E441">
            <v>1</v>
          </cell>
          <cell r="G441">
            <v>528</v>
          </cell>
        </row>
        <row r="442">
          <cell r="A442" t="str">
            <v>6061АБ</v>
          </cell>
          <cell r="B442" t="str">
            <v>Чеснок (f47), IgE</v>
          </cell>
          <cell r="E442">
            <v>1</v>
          </cell>
          <cell r="G442">
            <v>528</v>
          </cell>
        </row>
        <row r="443">
          <cell r="A443" t="str">
            <v>6062АБ</v>
          </cell>
          <cell r="B443" t="str">
            <v>Грибы (шампиньоны) (f212), IgE</v>
          </cell>
          <cell r="E443">
            <v>1</v>
          </cell>
          <cell r="G443">
            <v>528</v>
          </cell>
        </row>
        <row r="444">
          <cell r="A444" t="str">
            <v>6063АБ</v>
          </cell>
          <cell r="B444" t="str">
            <v>Подсолнечник (w204), IgE</v>
          </cell>
          <cell r="E444">
            <v>1</v>
          </cell>
          <cell r="G444">
            <v>528</v>
          </cell>
        </row>
        <row r="445">
          <cell r="A445" t="str">
            <v>6064АБ</v>
          </cell>
          <cell r="B445" t="str">
            <v>Ромашка (w206), IgE</v>
          </cell>
          <cell r="E445">
            <v>1</v>
          </cell>
          <cell r="G445">
            <v>528</v>
          </cell>
        </row>
        <row r="446">
          <cell r="A446" t="str">
            <v>6065АБ</v>
          </cell>
          <cell r="B446" t="str">
            <v>Смородина красная (f322), IgE</v>
          </cell>
          <cell r="E446">
            <v>1</v>
          </cell>
          <cell r="G446">
            <v>528</v>
          </cell>
        </row>
        <row r="447">
          <cell r="A447" t="str">
            <v>6066АБ</v>
          </cell>
          <cell r="B447" t="str">
            <v>Смесь пищевых аллергенов (fm2), IgE (треска, крабовое мясо, креветки, мидии)</v>
          </cell>
          <cell r="E447">
            <v>1</v>
          </cell>
          <cell r="G447">
            <v>1216</v>
          </cell>
        </row>
        <row r="448">
          <cell r="A448" t="str">
            <v>6067АБ</v>
          </cell>
          <cell r="B448" t="str">
            <v>Смесь пищевых аллергенов (fm4), IgE (треска, лосось/семга, сельдь, cкумбрия, камбала)</v>
          </cell>
          <cell r="E448">
            <v>1</v>
          </cell>
          <cell r="G448">
            <v>968</v>
          </cell>
        </row>
        <row r="449">
          <cell r="A449" t="str">
            <v>6068АБ</v>
          </cell>
          <cell r="B449" t="str">
            <v>Смесь пищевых аллергенов (fm5), IgE (яичный белок, молоко коровье, треска, пшеница, арахис, соевые бобы)</v>
          </cell>
          <cell r="E449">
            <v>1</v>
          </cell>
          <cell r="G449">
            <v>840</v>
          </cell>
        </row>
        <row r="450">
          <cell r="A450" t="str">
            <v>6069АБ</v>
          </cell>
          <cell r="B450" t="str">
            <v>Смесь пищевых аллергенов (fm6), IgE (лесной орех, бразильский орех, миндаль, кокос, грецкий орех)</v>
          </cell>
          <cell r="E450">
            <v>1</v>
          </cell>
          <cell r="G450">
            <v>944</v>
          </cell>
        </row>
        <row r="451">
          <cell r="A451" t="str">
            <v>6070АБ</v>
          </cell>
          <cell r="B451" t="str">
            <v>Смесь пищевых аллергенов (fm7), IgE (горох, фасоль белая, томаты, морковь, картофель)</v>
          </cell>
          <cell r="E451">
            <v>1</v>
          </cell>
          <cell r="G451">
            <v>968</v>
          </cell>
        </row>
        <row r="452">
          <cell r="A452" t="str">
            <v>6071АБ</v>
          </cell>
          <cell r="B452" t="str">
            <v>Смесь пищевых аллергенов (fm10), IgE (пшеница, рожь, овес, глютен)</v>
          </cell>
          <cell r="E452">
            <v>1</v>
          </cell>
          <cell r="G452">
            <v>1216</v>
          </cell>
        </row>
        <row r="453">
          <cell r="A453" t="str">
            <v>6072АБ</v>
          </cell>
          <cell r="B453" t="str">
            <v>Смесь пищевых аллергенов (fm18), IgE (апельсин, лимон, грейпфрут, мандарин)</v>
          </cell>
          <cell r="E453">
            <v>1</v>
          </cell>
          <cell r="G453">
            <v>1584</v>
          </cell>
        </row>
        <row r="454">
          <cell r="A454" t="str">
            <v>6073АБ</v>
          </cell>
          <cell r="B454" t="str">
            <v>Смесь пищевых аллергенов (fm22), IgE (сыр Швейцарский, сыр Чедер, cыр с плесенью, сыр Эдам, сыр Гауда)</v>
          </cell>
          <cell r="E454">
            <v>1</v>
          </cell>
          <cell r="G454">
            <v>840</v>
          </cell>
        </row>
        <row r="455">
          <cell r="A455" t="str">
            <v>6074АБ</v>
          </cell>
          <cell r="B455" t="str">
            <v>Смесь пищевых аллергенов (fm24), IgE (треска, креветки, мидии, тунец, лосось/семга)</v>
          </cell>
          <cell r="E455">
            <v>1</v>
          </cell>
          <cell r="G455">
            <v>880</v>
          </cell>
        </row>
        <row r="456">
          <cell r="A456" t="str">
            <v>6075АБ</v>
          </cell>
          <cell r="B456" t="str">
            <v>Смесь пищевых аллергенов (fm70), IgE (эстрагон, тимьян, майоран, любисток)</v>
          </cell>
          <cell r="E456">
            <v>1</v>
          </cell>
          <cell r="G456">
            <v>1048</v>
          </cell>
        </row>
        <row r="457">
          <cell r="A457" t="str">
            <v>6076АБ</v>
          </cell>
          <cell r="B457" t="str">
            <v>Смесь пищевых аллергенов (fm71), IgE (тмин, кардамон, гвоздика, мускатный орех)</v>
          </cell>
          <cell r="E457">
            <v>1</v>
          </cell>
          <cell r="G457">
            <v>1048</v>
          </cell>
        </row>
        <row r="458">
          <cell r="A458" t="str">
            <v>6077АБ</v>
          </cell>
          <cell r="B458" t="str">
            <v>Смесь пищевых аллергенов (fm72), IgE (семена фенхеля, базилик, имбирь, анис)</v>
          </cell>
          <cell r="E458">
            <v>1</v>
          </cell>
          <cell r="G458">
            <v>840</v>
          </cell>
        </row>
        <row r="459">
          <cell r="A459" t="str">
            <v>6078АБ</v>
          </cell>
          <cell r="B459" t="str">
            <v>Смесь пищевых аллергенов (fm101), IgE (яичный белок, молоко коровье, пшеница, рожь, кукуруза, яичный желток, α-лактоальбумин, β-лактальбумин, казеин, глютен, сыр Чедер)</v>
          </cell>
          <cell r="E459">
            <v>1</v>
          </cell>
          <cell r="G459">
            <v>840</v>
          </cell>
        </row>
        <row r="460">
          <cell r="A460" t="str">
            <v>6079АБ</v>
          </cell>
          <cell r="B460" t="str">
            <v>Смесь пищевых аллергенов (fm104), IgE (вишня, персик, абрикос, слива)</v>
          </cell>
          <cell r="E460">
            <v>1</v>
          </cell>
          <cell r="G460">
            <v>1008</v>
          </cell>
        </row>
        <row r="461">
          <cell r="A461" t="str">
            <v>6080АБ</v>
          </cell>
          <cell r="B461" t="str">
            <v>Смесь перьев птиц (em1), IgE (гусиные перья, куриные перья, утиные перья, перья индюка)</v>
          </cell>
          <cell r="E461">
            <v>1</v>
          </cell>
          <cell r="G461">
            <v>840</v>
          </cell>
        </row>
        <row r="462">
          <cell r="A462" t="str">
            <v>6081АБ</v>
          </cell>
          <cell r="B462" t="str">
            <v>Смесь перьев декоративных птиц (em72), IgE (перья волнистого попугайчика, перья длиннохвостого попугая, перья канарейки, перья попугая жако)</v>
          </cell>
          <cell r="E462">
            <v>1</v>
          </cell>
          <cell r="G462">
            <v>832</v>
          </cell>
        </row>
        <row r="463">
          <cell r="A463" t="str">
            <v>6082АБ</v>
          </cell>
          <cell r="B463" t="str">
            <v>Смесь ядов насекомых (im100), IgE (пчела медоносная, оса обыкновенная, таракан-прусак, шершень европейский)</v>
          </cell>
          <cell r="E463">
            <v>1</v>
          </cell>
          <cell r="G463">
            <v>472</v>
          </cell>
        </row>
        <row r="464">
          <cell r="A464" t="str">
            <v>6083АБ</v>
          </cell>
          <cell r="B464" t="str">
            <v>Смесь аллергенов пыльцы деревьев (раннее цветение) (tm2), IgE (ольха серая, береза бородавчатая, лещина/орешник, американский ясень)</v>
          </cell>
          <cell r="E464">
            <v>1</v>
          </cell>
          <cell r="G464">
            <v>928</v>
          </cell>
        </row>
        <row r="465">
          <cell r="A465" t="str">
            <v>6084АБ</v>
          </cell>
          <cell r="B465" t="str">
            <v>Смесь аллергенов пыльцы деревьев (позднее цветение) (tm3), IgE (клен ясенелистный, дуб, ива, тополь трехгранный)</v>
          </cell>
          <cell r="E465">
            <v>1</v>
          </cell>
          <cell r="G465">
            <v>1144</v>
          </cell>
        </row>
        <row r="466">
          <cell r="A466" t="str">
            <v>6085АБ</v>
          </cell>
          <cell r="B466" t="str">
            <v>Смесь аллергенов пыльцы деревьев (раннее цветение) (tm5), IgE (ольха серая, лещина/орешник, вяз, ива, тополь трехгранный)</v>
          </cell>
          <cell r="E466">
            <v>1</v>
          </cell>
          <cell r="G466">
            <v>840</v>
          </cell>
        </row>
        <row r="467">
          <cell r="A467" t="str">
            <v>6086АБ</v>
          </cell>
          <cell r="B467" t="str">
            <v>Смесь аллергенов пыльцы деревьев (позднее цветение) (tm6), IgE (клен ясенелистный, береза бородавчатая, бук, дуб, грецкий орех)</v>
          </cell>
          <cell r="E467">
            <v>1</v>
          </cell>
          <cell r="G467">
            <v>1120</v>
          </cell>
        </row>
        <row r="468">
          <cell r="A468" t="str">
            <v>6087АБ</v>
          </cell>
          <cell r="B468" t="str">
            <v>Смесь аллергенов плесени (mm1), IgE (Penicillium notatum, Cladosporium herbarum, Aspergillus fumigatus, Mucor racemosus, Alternaria alternata (tenuis)</v>
          </cell>
          <cell r="E468">
            <v>1</v>
          </cell>
          <cell r="G468">
            <v>1216</v>
          </cell>
        </row>
        <row r="469">
          <cell r="A469" t="str">
            <v>6088АБ</v>
          </cell>
          <cell r="B469" t="str">
            <v>Виноград (f259), IgE (Grape (f259), IgE)</v>
          </cell>
          <cell r="E469">
            <v>1</v>
          </cell>
          <cell r="G469">
            <v>800</v>
          </cell>
        </row>
        <row r="470">
          <cell r="A470" t="str">
            <v>6089АБ</v>
          </cell>
          <cell r="B470" t="str">
            <v>Креветка тигровая (f179), IgE (Tiger shrimp (f179), IgE)</v>
          </cell>
          <cell r="E470">
            <v>1</v>
          </cell>
          <cell r="G470">
            <v>800</v>
          </cell>
        </row>
        <row r="471">
          <cell r="A471" t="str">
            <v>6090АБ</v>
          </cell>
          <cell r="B471" t="str">
            <v>Лосось/семга (f41), IgE (Salmon (f41), IgE)</v>
          </cell>
          <cell r="E471">
            <v>1</v>
          </cell>
          <cell r="G471">
            <v>800</v>
          </cell>
        </row>
        <row r="472">
          <cell r="A472" t="str">
            <v>6091АБ</v>
          </cell>
          <cell r="B472" t="str">
            <v>Сельдь (f205), IgE (Herring (f205), IgE)</v>
          </cell>
          <cell r="E472">
            <v>1</v>
          </cell>
          <cell r="G472">
            <v>800</v>
          </cell>
        </row>
        <row r="473">
          <cell r="A473" t="str">
            <v>6092АБ</v>
          </cell>
          <cell r="B473" t="str">
            <v>Скумбрия (f206), IgE (Mackerel (f206), IgE)</v>
          </cell>
          <cell r="E473">
            <v>1</v>
          </cell>
          <cell r="G473">
            <v>800</v>
          </cell>
        </row>
        <row r="474">
          <cell r="A474" t="str">
            <v>6093АБ</v>
          </cell>
          <cell r="B474" t="str">
            <v>Камбала (f254), IgE (Plaice (f254), IgE)</v>
          </cell>
          <cell r="E474">
            <v>1</v>
          </cell>
          <cell r="G474">
            <v>800</v>
          </cell>
        </row>
        <row r="475">
          <cell r="A475" t="str">
            <v>6094АБ</v>
          </cell>
          <cell r="B475" t="str">
            <v>Бразильский орех (f18), IgE (Brazil nut (f18), IgE)</v>
          </cell>
          <cell r="E475">
            <v>1</v>
          </cell>
          <cell r="G475">
            <v>800</v>
          </cell>
        </row>
        <row r="476">
          <cell r="A476" t="str">
            <v>6095АБ</v>
          </cell>
          <cell r="B476" t="str">
            <v>Кокосовый орех (f36), IgE (Coconut (f36), IgE)</v>
          </cell>
          <cell r="E476">
            <v>1</v>
          </cell>
          <cell r="G476">
            <v>528</v>
          </cell>
        </row>
        <row r="477">
          <cell r="A477" t="str">
            <v>6096АБ</v>
          </cell>
          <cell r="B477" t="str">
            <v>Грецкий орех (f256), IgE (Walnut (f256), IgE)</v>
          </cell>
          <cell r="E477">
            <v>1</v>
          </cell>
          <cell r="G477">
            <v>800</v>
          </cell>
        </row>
        <row r="478">
          <cell r="A478" t="str">
            <v>6097АБ</v>
          </cell>
          <cell r="B478" t="str">
            <v>Горох (f12), IgE (Pea (f12), IgE)</v>
          </cell>
          <cell r="E478">
            <v>1</v>
          </cell>
          <cell r="G478">
            <v>800</v>
          </cell>
        </row>
        <row r="479">
          <cell r="A479" t="str">
            <v>6098АБ</v>
          </cell>
          <cell r="B479" t="str">
            <v>Фасоль белая (f15), IgE (White bean (f15), IgE)</v>
          </cell>
          <cell r="E479">
            <v>1</v>
          </cell>
          <cell r="G479">
            <v>800</v>
          </cell>
        </row>
        <row r="480">
          <cell r="A480" t="str">
            <v>6099АБ</v>
          </cell>
          <cell r="B480" t="str">
            <v>Дыня (f87), IgE (Melon (f87), IgE)</v>
          </cell>
          <cell r="E480">
            <v>1</v>
          </cell>
          <cell r="G480">
            <v>800</v>
          </cell>
        </row>
        <row r="481">
          <cell r="A481" t="str">
            <v>6100АБ</v>
          </cell>
          <cell r="B481" t="str">
            <v>Рожь (f5), IgE (Rye (f5), IgE)</v>
          </cell>
          <cell r="E481">
            <v>1</v>
          </cell>
          <cell r="G481">
            <v>528</v>
          </cell>
        </row>
        <row r="482">
          <cell r="A482" t="str">
            <v>6101АБ</v>
          </cell>
          <cell r="B482" t="str">
            <v>Глютен (f79), IgE (Gluten (f79), IgE)</v>
          </cell>
          <cell r="E482">
            <v>1</v>
          </cell>
          <cell r="G482">
            <v>800</v>
          </cell>
        </row>
        <row r="483">
          <cell r="A483" t="str">
            <v>6102АБ</v>
          </cell>
          <cell r="B483" t="str">
            <v>Сыр Швейцарский (f70), IgE (Swiss cheese (f70), IgE)</v>
          </cell>
          <cell r="E483">
            <v>1</v>
          </cell>
          <cell r="G483">
            <v>800</v>
          </cell>
        </row>
        <row r="484">
          <cell r="A484" t="str">
            <v>6103АБ</v>
          </cell>
          <cell r="B484" t="str">
            <v>Сыр Чеддер (f81), IgE</v>
          </cell>
          <cell r="E484">
            <v>1</v>
          </cell>
          <cell r="G484">
            <v>584</v>
          </cell>
        </row>
        <row r="485">
          <cell r="A485" t="str">
            <v>6104АБ</v>
          </cell>
          <cell r="B485" t="str">
            <v>Сыр с плесенью (f82), IgE</v>
          </cell>
          <cell r="E485">
            <v>1</v>
          </cell>
          <cell r="G485">
            <v>584</v>
          </cell>
        </row>
        <row r="486">
          <cell r="A486" t="str">
            <v>6105АБ</v>
          </cell>
          <cell r="B486" t="str">
            <v>Сыр Эдам (f150), IgE</v>
          </cell>
          <cell r="E486">
            <v>1</v>
          </cell>
          <cell r="G486">
            <v>584</v>
          </cell>
        </row>
        <row r="487">
          <cell r="A487" t="str">
            <v>6106АБ</v>
          </cell>
          <cell r="B487" t="str">
            <v>Сыр Гауда (f198), IgE</v>
          </cell>
          <cell r="E487">
            <v>1</v>
          </cell>
          <cell r="G487">
            <v>584</v>
          </cell>
        </row>
        <row r="488">
          <cell r="A488" t="str">
            <v>6107АБ</v>
          </cell>
          <cell r="B488" t="str">
            <v>Тунец (f40), IgE</v>
          </cell>
          <cell r="E488">
            <v>1</v>
          </cell>
          <cell r="G488">
            <v>584</v>
          </cell>
        </row>
        <row r="489">
          <cell r="A489" t="str">
            <v>6108АБ</v>
          </cell>
          <cell r="B489" t="str">
            <v>Кукуруза (f8), IgE</v>
          </cell>
          <cell r="E489">
            <v>1</v>
          </cell>
          <cell r="G489">
            <v>584</v>
          </cell>
        </row>
        <row r="490">
          <cell r="A490" t="str">
            <v>6109АБ</v>
          </cell>
          <cell r="B490" t="str">
            <v>Слива (f255), IgE</v>
          </cell>
          <cell r="E490">
            <v>1</v>
          </cell>
          <cell r="G490">
            <v>584</v>
          </cell>
        </row>
        <row r="491">
          <cell r="A491" t="str">
            <v>6110АБ</v>
          </cell>
          <cell r="B491" t="str">
            <v>Эстрагон (Тархун) (f272), IgE</v>
          </cell>
          <cell r="E491">
            <v>1</v>
          </cell>
          <cell r="G491">
            <v>584</v>
          </cell>
        </row>
        <row r="492">
          <cell r="A492" t="str">
            <v>6111АБ</v>
          </cell>
          <cell r="B492" t="str">
            <v>Тимьян (f273), IgE</v>
          </cell>
          <cell r="E492">
            <v>1</v>
          </cell>
          <cell r="G492">
            <v>584</v>
          </cell>
        </row>
        <row r="493">
          <cell r="A493" t="str">
            <v>6112АБ</v>
          </cell>
          <cell r="B493" t="str">
            <v>Майоран (f274), IgE</v>
          </cell>
          <cell r="E493">
            <v>1</v>
          </cell>
          <cell r="G493">
            <v>584</v>
          </cell>
        </row>
        <row r="494">
          <cell r="A494" t="str">
            <v>6113АБ</v>
          </cell>
          <cell r="B494" t="str">
            <v>Любисток (f275), IgE</v>
          </cell>
          <cell r="E494">
            <v>1</v>
          </cell>
          <cell r="G494">
            <v>584</v>
          </cell>
        </row>
        <row r="495">
          <cell r="A495" t="str">
            <v>6114АБ</v>
          </cell>
          <cell r="B495" t="str">
            <v>Тмин (f265), IgE</v>
          </cell>
          <cell r="E495">
            <v>1</v>
          </cell>
          <cell r="G495">
            <v>584</v>
          </cell>
        </row>
        <row r="496">
          <cell r="A496" t="str">
            <v>6115АБ</v>
          </cell>
          <cell r="B496" t="str">
            <v>Кардамон (f267), IgE</v>
          </cell>
          <cell r="E496">
            <v>1</v>
          </cell>
          <cell r="G496">
            <v>584</v>
          </cell>
        </row>
        <row r="497">
          <cell r="A497" t="str">
            <v>6116АБ</v>
          </cell>
          <cell r="B497" t="str">
            <v>Гвоздика (f268), IgE</v>
          </cell>
          <cell r="E497">
            <v>1</v>
          </cell>
          <cell r="G497">
            <v>584</v>
          </cell>
        </row>
        <row r="498">
          <cell r="A498" t="str">
            <v>6117АБ</v>
          </cell>
          <cell r="B498" t="str">
            <v>Семя фенхеля (f219), IgE</v>
          </cell>
          <cell r="E498">
            <v>1</v>
          </cell>
          <cell r="G498">
            <v>584</v>
          </cell>
        </row>
        <row r="499">
          <cell r="A499" t="str">
            <v>6118АБ</v>
          </cell>
          <cell r="B499" t="str">
            <v>Базилик (f269), IgE</v>
          </cell>
          <cell r="E499">
            <v>1</v>
          </cell>
          <cell r="G499">
            <v>584</v>
          </cell>
        </row>
        <row r="500">
          <cell r="A500" t="str">
            <v>6119АБ</v>
          </cell>
          <cell r="B500" t="str">
            <v>Имбирь (f270), IgE</v>
          </cell>
          <cell r="E500">
            <v>1</v>
          </cell>
          <cell r="G500">
            <v>584</v>
          </cell>
        </row>
        <row r="501">
          <cell r="A501" t="str">
            <v>6120АБ</v>
          </cell>
          <cell r="B501" t="str">
            <v>Анис (f271), IgE</v>
          </cell>
          <cell r="E501">
            <v>1</v>
          </cell>
          <cell r="G501">
            <v>584</v>
          </cell>
        </row>
        <row r="502">
          <cell r="A502" t="str">
            <v>6841Е94</v>
          </cell>
          <cell r="B502" t="str">
            <v>Кошка, рекомбинантный аллергокомпонент rFel d 1 (e94) IgE, ImmunoCAP</v>
          </cell>
          <cell r="E502" t="str">
            <v>до 6</v>
          </cell>
          <cell r="G502">
            <v>1045.06</v>
          </cell>
        </row>
        <row r="503">
          <cell r="A503" t="str">
            <v>6814W230</v>
          </cell>
          <cell r="B503" t="str">
            <v xml:space="preserve">Амброзия полыннолистная, нативный аллергокомпонент nAmb a 1 (w230), IgE, ImmunoCAP </v>
          </cell>
          <cell r="E503" t="str">
            <v>до 6</v>
          </cell>
          <cell r="G503">
            <v>1045.06</v>
          </cell>
        </row>
        <row r="504">
          <cell r="A504" t="str">
            <v>6843Е101</v>
          </cell>
          <cell r="B504" t="str">
            <v>Собака, рекомбинантный аллергокомпонент rCan f 1 (e101), IgE, ImmunoCAP</v>
          </cell>
          <cell r="E504" t="str">
            <v>до 8</v>
          </cell>
          <cell r="G504">
            <v>1045.06</v>
          </cell>
        </row>
        <row r="505">
          <cell r="A505" t="str">
            <v>6844Е102</v>
          </cell>
          <cell r="B505" t="str">
            <v>Собака, рекомбинантный аллергокомпонент rCan f 2 (e102) IgE, ImmunoCAP</v>
          </cell>
          <cell r="E505" t="str">
            <v>до 6</v>
          </cell>
          <cell r="G505">
            <v>1045.06</v>
          </cell>
        </row>
        <row r="506">
          <cell r="A506" t="str">
            <v>6849F233</v>
          </cell>
          <cell r="B506" t="str">
            <v xml:space="preserve">Овомукоид, nGal d 1 (f233) IgE, ImmunoCAP </v>
          </cell>
          <cell r="E506" t="str">
            <v>до 6</v>
          </cell>
          <cell r="G506">
            <v>1045.06</v>
          </cell>
        </row>
        <row r="507">
          <cell r="A507" t="str">
            <v>6851K208</v>
          </cell>
          <cell r="B507" t="str">
            <v>Лизоцим яйца, nGal d 4 (k208), IgE, ImmunoCAP</v>
          </cell>
          <cell r="E507" t="str">
            <v>до 6</v>
          </cell>
          <cell r="G507">
            <v>1045.06</v>
          </cell>
        </row>
        <row r="508">
          <cell r="A508" t="str">
            <v>6855F353</v>
          </cell>
          <cell r="B508" t="str">
            <v>Соя, rGly m 4/PR-10 (f353) рекомбинантный аллергокомпонент, IgE, ImmunoCAP</v>
          </cell>
          <cell r="E508" t="str">
            <v>до 6</v>
          </cell>
          <cell r="G508">
            <v>1045.06</v>
          </cell>
        </row>
        <row r="509">
          <cell r="A509" t="str">
            <v>6807F78</v>
          </cell>
          <cell r="B509" t="str">
            <v>Казеин, нативный аллергокомпонент молока (f78, nBos d 8), IgE, ImmunoCAP</v>
          </cell>
          <cell r="E509" t="str">
            <v>до 6</v>
          </cell>
          <cell r="G509">
            <v>1045.06</v>
          </cell>
        </row>
        <row r="510">
          <cell r="A510" t="str">
            <v>6806F76</v>
          </cell>
          <cell r="B510" t="str">
            <v>Альфа-лактальбумин, нативный аллергокомпонент молока (f76, nBos d 4), IgE, ImmunoCAP</v>
          </cell>
          <cell r="E510" t="str">
            <v>до 6</v>
          </cell>
          <cell r="G510">
            <v>1045.06</v>
          </cell>
        </row>
        <row r="511">
          <cell r="A511" t="str">
            <v>6846M229</v>
          </cell>
          <cell r="B511" t="str">
            <v>Alternaria alternata, rAlt a 1 (m229) IgE, ImmunoCAP</v>
          </cell>
          <cell r="E511" t="str">
            <v>до 6</v>
          </cell>
          <cell r="G511">
            <v>1045.06</v>
          </cell>
        </row>
        <row r="512">
          <cell r="A512" t="str">
            <v>6810T215</v>
          </cell>
          <cell r="B512" t="str">
            <v>Береза, рекомбинантный аллергокомпонент rBet v 1 PR-10 (t215), IgE ImmunoCAP</v>
          </cell>
          <cell r="E512" t="str">
            <v>до 6</v>
          </cell>
          <cell r="G512">
            <v>1045.06</v>
          </cell>
        </row>
        <row r="513">
          <cell r="A513" t="str">
            <v>6808F77</v>
          </cell>
          <cell r="B513" t="str">
            <v>Бета-лактоглобулин, нативный аллергокомпонент (f77, nBos d 5), IgE, ImmunoCAP</v>
          </cell>
          <cell r="E513" t="str">
            <v>до 6</v>
          </cell>
          <cell r="G513">
            <v>1045.06</v>
          </cell>
        </row>
        <row r="514">
          <cell r="A514" t="str">
            <v>6847Е204</v>
          </cell>
          <cell r="B514" t="str">
            <v>Бычий сывороточный альбумин, nBos d6 BSA (e204) IgE, ImmunoCAP</v>
          </cell>
          <cell r="E514" t="str">
            <v>до 8</v>
          </cell>
          <cell r="G514">
            <v>1045.06</v>
          </cell>
        </row>
        <row r="515">
          <cell r="A515" t="str">
            <v>6816W233</v>
          </cell>
          <cell r="B515" t="str">
            <v>Полынь обыкновенная, нативный аллергокомпонент nArt v 3 (w233), IgE, ImmunoCAP</v>
          </cell>
          <cell r="E515" t="str">
            <v>до 6</v>
          </cell>
          <cell r="G515">
            <v>1045.06</v>
          </cell>
        </row>
        <row r="516">
          <cell r="A516" t="str">
            <v>6802PH</v>
          </cell>
          <cell r="B516" t="str">
            <v>Phadiatop ImmunoCAP (Фадиатоп Иммунокап), IgE к смеси ингаляционных аллергенов</v>
          </cell>
          <cell r="E516" t="str">
            <v>до 10</v>
          </cell>
          <cell r="G516">
            <v>1004.06</v>
          </cell>
        </row>
        <row r="517">
          <cell r="A517" t="str">
            <v>6801PI</v>
          </cell>
          <cell r="B517" t="str">
            <v>Phadiatop Infant ImmunoCAP, IgE</v>
          </cell>
          <cell r="E517" t="str">
            <v>до 6</v>
          </cell>
          <cell r="G517">
            <v>1004.06</v>
          </cell>
        </row>
        <row r="518">
          <cell r="A518" t="str">
            <v>6829TP</v>
          </cell>
          <cell r="B518" t="str">
            <v xml:space="preserve"> Триптаза, ImmunoCAP</v>
          </cell>
          <cell r="E518" t="str">
            <v>до 10</v>
          </cell>
          <cell r="G518">
            <v>1182.06</v>
          </cell>
        </row>
        <row r="519">
          <cell r="A519">
            <v>66631</v>
          </cell>
          <cell r="B519" t="str">
            <v xml:space="preserve"> Миндаль (f20) IgE, ImmunoCAP</v>
          </cell>
          <cell r="E519" t="str">
            <v>до 8</v>
          </cell>
          <cell r="G519">
            <v>688</v>
          </cell>
        </row>
        <row r="520">
          <cell r="A520">
            <v>66603</v>
          </cell>
          <cell r="B520" t="str">
            <v>Овсяница луговая (g4) IgE, ImmunoCAP</v>
          </cell>
          <cell r="E520" t="str">
            <v>до 8</v>
          </cell>
          <cell r="G520">
            <v>688</v>
          </cell>
        </row>
        <row r="521">
          <cell r="A521" t="str">
            <v>6920W5</v>
          </cell>
          <cell r="B521" t="str">
            <v>Полынь горькая (w5) IgE, ImmunoCAP</v>
          </cell>
          <cell r="E521" t="str">
            <v>до 8</v>
          </cell>
          <cell r="G521">
            <v>688</v>
          </cell>
        </row>
        <row r="522">
          <cell r="A522">
            <v>66633</v>
          </cell>
          <cell r="B522" t="str">
            <v>Вишня (f242), IgE, ImmunoCAP</v>
          </cell>
          <cell r="E522" t="str">
            <v>до 8</v>
          </cell>
          <cell r="G522">
            <v>688</v>
          </cell>
        </row>
        <row r="523">
          <cell r="A523">
            <v>66643</v>
          </cell>
          <cell r="B523" t="str">
            <v>Грибы (шампиньоны) (f212), IgE, ImmunoCAP</v>
          </cell>
          <cell r="E523" t="str">
            <v>до 8</v>
          </cell>
          <cell r="G523">
            <v>688</v>
          </cell>
        </row>
        <row r="524">
          <cell r="A524">
            <v>66627</v>
          </cell>
          <cell r="B524" t="str">
            <v>Кофе (f221), IgE, ImmunoCAP</v>
          </cell>
          <cell r="E524" t="str">
            <v>до 8</v>
          </cell>
          <cell r="G524">
            <v>688</v>
          </cell>
        </row>
        <row r="525">
          <cell r="A525">
            <v>66635</v>
          </cell>
          <cell r="B525" t="str">
            <v>Малина (f343), IgE, ImmunoCAP</v>
          </cell>
          <cell r="E525" t="str">
            <v>до 8</v>
          </cell>
          <cell r="G525">
            <v>688</v>
          </cell>
        </row>
        <row r="526">
          <cell r="A526">
            <v>66636</v>
          </cell>
          <cell r="B526" t="str">
            <v>Мандарин (f302) IgE, ImmunoCAP</v>
          </cell>
          <cell r="E526" t="str">
            <v>до 8</v>
          </cell>
          <cell r="G526">
            <v>688</v>
          </cell>
        </row>
        <row r="527">
          <cell r="A527">
            <v>66618</v>
          </cell>
          <cell r="B527" t="str">
            <v>Молоко козье (f300) IgE, ImmunoCAP</v>
          </cell>
          <cell r="E527" t="str">
            <v>до 8</v>
          </cell>
          <cell r="G527">
            <v>688</v>
          </cell>
        </row>
        <row r="528">
          <cell r="A528">
            <v>66628</v>
          </cell>
          <cell r="B528" t="str">
            <v>Чай листовой (f222) IgE, ImmunoCAP</v>
          </cell>
          <cell r="E528" t="str">
            <v>до 8</v>
          </cell>
          <cell r="G528">
            <v>688</v>
          </cell>
        </row>
        <row r="529">
          <cell r="A529" t="str">
            <v>6903F210</v>
          </cell>
          <cell r="B529" t="str">
            <v>Ананас (f210) IgE, ImmunoCAP</v>
          </cell>
          <cell r="E529" t="str">
            <v>до 8</v>
          </cell>
          <cell r="G529">
            <v>515</v>
          </cell>
        </row>
        <row r="530">
          <cell r="A530" t="str">
            <v>6882F33</v>
          </cell>
          <cell r="B530" t="str">
            <v>Апельсин (f33) IgE, ImmunoCAP</v>
          </cell>
          <cell r="E530" t="str">
            <v>до 8</v>
          </cell>
          <cell r="G530">
            <v>515</v>
          </cell>
        </row>
        <row r="531">
          <cell r="A531" t="str">
            <v>6877F92</v>
          </cell>
          <cell r="B531" t="str">
            <v>Банан (f92) IgE, ImmunoCAP</v>
          </cell>
          <cell r="E531" t="str">
            <v>до 8</v>
          </cell>
          <cell r="G531">
            <v>515</v>
          </cell>
        </row>
        <row r="532">
          <cell r="A532" t="str">
            <v>6901F88</v>
          </cell>
          <cell r="B532" t="str">
            <v xml:space="preserve">Баранина (f88) IgE, ImmunoCAP </v>
          </cell>
          <cell r="E532" t="str">
            <v>до 8</v>
          </cell>
          <cell r="G532">
            <v>515</v>
          </cell>
        </row>
        <row r="533">
          <cell r="A533" t="str">
            <v>6878F27</v>
          </cell>
          <cell r="B533" t="str">
            <v>Говядина (f27) IgE, ImmunoCAP</v>
          </cell>
          <cell r="E533" t="str">
            <v>до 8</v>
          </cell>
          <cell r="G533">
            <v>515</v>
          </cell>
        </row>
        <row r="534">
          <cell r="A534" t="str">
            <v>6834M2</v>
          </cell>
          <cell r="B534" t="str">
            <v>Cladosporium herbarum (m2) IgE, ImmunoCAP</v>
          </cell>
          <cell r="E534" t="str">
            <v>до 8</v>
          </cell>
          <cell r="G534">
            <v>515</v>
          </cell>
        </row>
        <row r="535">
          <cell r="A535" t="str">
            <v>6832M1</v>
          </cell>
          <cell r="B535" t="str">
            <v xml:space="preserve"> Penicillium notatum (P.chrysogenum) (m1) IgE, ImmunoCAP</v>
          </cell>
          <cell r="E535" t="str">
            <v>до 8</v>
          </cell>
          <cell r="G535">
            <v>515</v>
          </cell>
        </row>
        <row r="536">
          <cell r="A536" t="str">
            <v>6833M5</v>
          </cell>
          <cell r="B536" t="str">
            <v>Candida albicans (m5) IgE, ImmunoCAP</v>
          </cell>
          <cell r="E536" t="str">
            <v>до 8</v>
          </cell>
          <cell r="G536">
            <v>515</v>
          </cell>
        </row>
        <row r="537">
          <cell r="A537" t="str">
            <v>6837F75</v>
          </cell>
          <cell r="B537" t="str">
            <v>Яичный желток (f75) IgE, ImmunoCAP</v>
          </cell>
          <cell r="E537" t="str">
            <v>до 8</v>
          </cell>
          <cell r="G537">
            <v>515</v>
          </cell>
        </row>
        <row r="538">
          <cell r="A538" t="str">
            <v>6870F93</v>
          </cell>
          <cell r="B538" t="str">
            <v>Какао (f93) IgE, ImmunoCAP</v>
          </cell>
          <cell r="E538" t="str">
            <v>до 8</v>
          </cell>
          <cell r="G538">
            <v>515</v>
          </cell>
        </row>
        <row r="539">
          <cell r="A539" t="str">
            <v>6887F35</v>
          </cell>
          <cell r="B539" t="str">
            <v xml:space="preserve"> Картофель (f35) IgE, ImmunoCAP</v>
          </cell>
          <cell r="E539" t="str">
            <v>до 8</v>
          </cell>
          <cell r="G539">
            <v>515</v>
          </cell>
        </row>
        <row r="540">
          <cell r="A540" t="str">
            <v>6898F84</v>
          </cell>
          <cell r="B540" t="str">
            <v>Киви (f84) IgE, ImmunoCAP</v>
          </cell>
          <cell r="E540" t="str">
            <v>до 8</v>
          </cell>
          <cell r="G540">
            <v>515</v>
          </cell>
        </row>
        <row r="541">
          <cell r="A541" t="str">
            <v>6818D2</v>
          </cell>
          <cell r="B541" t="str">
            <v>Клещ домашней пыли / D. farina (d2) IgE, ImmunoCAP</v>
          </cell>
          <cell r="E541" t="str">
            <v>до 8</v>
          </cell>
          <cell r="G541">
            <v>515</v>
          </cell>
        </row>
        <row r="542">
          <cell r="A542" t="str">
            <v>6890F44</v>
          </cell>
          <cell r="B542" t="str">
            <v>Земляника, Клубника (f44) IgE, ImmunoCAP</v>
          </cell>
          <cell r="E542" t="str">
            <v>до 8</v>
          </cell>
          <cell r="G542">
            <v>515</v>
          </cell>
        </row>
        <row r="543">
          <cell r="A543" t="str">
            <v>6873F83</v>
          </cell>
          <cell r="B543" t="str">
            <v>Мясо курицы (f83) IgE, ImmunoCAP</v>
          </cell>
          <cell r="E543" t="str">
            <v>до 8</v>
          </cell>
          <cell r="G543">
            <v>515</v>
          </cell>
        </row>
        <row r="544">
          <cell r="A544" t="str">
            <v>6861Е85</v>
          </cell>
          <cell r="B544" t="str">
            <v xml:space="preserve"> Курица, перо (e85) IgE, ImmunoCAP</v>
          </cell>
          <cell r="E544" t="str">
            <v>до 8</v>
          </cell>
          <cell r="G544">
            <v>515</v>
          </cell>
        </row>
        <row r="545">
          <cell r="A545" t="str">
            <v>6917K82</v>
          </cell>
          <cell r="B545" t="str">
            <v>Латекc (k82) IgE, ImmunoCAP</v>
          </cell>
          <cell r="E545" t="str">
            <v>до 8</v>
          </cell>
          <cell r="G545">
            <v>515</v>
          </cell>
        </row>
        <row r="546">
          <cell r="A546" t="str">
            <v>6889F208</v>
          </cell>
          <cell r="B546" t="str">
            <v>Лимон (f208) IgE, ImmunoCAP</v>
          </cell>
          <cell r="E546" t="str">
            <v>до 8</v>
          </cell>
          <cell r="G546">
            <v>515</v>
          </cell>
        </row>
        <row r="547">
          <cell r="A547" t="str">
            <v>6805F2</v>
          </cell>
          <cell r="B547" t="str">
            <v>Молоко коровье (f2) IgE, ImmunoCAP</v>
          </cell>
          <cell r="E547" t="str">
            <v>до 8</v>
          </cell>
          <cell r="G547">
            <v>515</v>
          </cell>
        </row>
        <row r="548">
          <cell r="A548" t="str">
            <v>6891F31</v>
          </cell>
          <cell r="B548" t="str">
            <v xml:space="preserve">Морковь (f31) IgE, ImmunoCAP </v>
          </cell>
          <cell r="E548" t="str">
            <v>до 8</v>
          </cell>
          <cell r="G548">
            <v>515</v>
          </cell>
        </row>
        <row r="549">
          <cell r="A549" t="str">
            <v>6884F7</v>
          </cell>
          <cell r="B549" t="str">
            <v>Овеc (f7) IgE, ImmunoCAP</v>
          </cell>
          <cell r="E549" t="str">
            <v>до 8</v>
          </cell>
          <cell r="G549">
            <v>515</v>
          </cell>
        </row>
        <row r="550">
          <cell r="A550">
            <v>6.9190000000000001E+84</v>
          </cell>
          <cell r="B550" t="str">
            <v>Овца, эпителий (e81) IgE, ImmunoCAP</v>
          </cell>
          <cell r="E550" t="str">
            <v>до 8</v>
          </cell>
          <cell r="G550">
            <v>688</v>
          </cell>
        </row>
        <row r="551">
          <cell r="A551">
            <v>66604</v>
          </cell>
          <cell r="B551" t="str">
            <v>Огурец (f244) IgE, ImmunoCAP</v>
          </cell>
          <cell r="E551" t="str">
            <v>до 8</v>
          </cell>
          <cell r="G551">
            <v>688</v>
          </cell>
        </row>
        <row r="552">
          <cell r="A552" t="str">
            <v>6879F45</v>
          </cell>
          <cell r="B552" t="str">
            <v>Дрожжи пекарские (Saccharomyces cerevisiae) (f45) IgE, ImmunoCAP</v>
          </cell>
          <cell r="E552" t="str">
            <v>до 8</v>
          </cell>
          <cell r="G552">
            <v>515</v>
          </cell>
        </row>
        <row r="553">
          <cell r="A553" t="str">
            <v>6876F95</v>
          </cell>
          <cell r="B553" t="str">
            <v xml:space="preserve">Персик (f95) IgE, ImmunoCAP </v>
          </cell>
          <cell r="E553" t="str">
            <v>до 9</v>
          </cell>
          <cell r="G553">
            <v>515</v>
          </cell>
        </row>
        <row r="554">
          <cell r="A554" t="str">
            <v>6819H1</v>
          </cell>
          <cell r="B554" t="str">
            <v>Домашняя пыль (Greer Labs.) (h1) IgE, ImmunoCAP</v>
          </cell>
          <cell r="E554" t="str">
            <v>до 8</v>
          </cell>
          <cell r="G554">
            <v>515</v>
          </cell>
        </row>
        <row r="555">
          <cell r="A555" t="str">
            <v>6825H2</v>
          </cell>
          <cell r="B555" t="str">
            <v>Домашняя пыль (Hollister –Stier) (h2) IgE, ImmunoCAP</v>
          </cell>
          <cell r="E555" t="str">
            <v>до 8</v>
          </cell>
          <cell r="G555">
            <v>515</v>
          </cell>
        </row>
        <row r="556">
          <cell r="A556" t="str">
            <v>6892F9</v>
          </cell>
          <cell r="B556" t="str">
            <v>Рис (f9) IgE, ImmunoCAP</v>
          </cell>
          <cell r="E556" t="str">
            <v>до 8</v>
          </cell>
          <cell r="G556">
            <v>515</v>
          </cell>
        </row>
        <row r="557">
          <cell r="A557" t="str">
            <v>6893F26</v>
          </cell>
          <cell r="B557" t="str">
            <v>Свинина (f26) IgE, ImmunoCAP</v>
          </cell>
          <cell r="E557" t="str">
            <v>до 8</v>
          </cell>
          <cell r="G557">
            <v>515</v>
          </cell>
        </row>
        <row r="558">
          <cell r="A558" t="str">
            <v>6881F25</v>
          </cell>
          <cell r="B558" t="str">
            <v xml:space="preserve">Помидор (f25) IgE, ImmunoCAP </v>
          </cell>
          <cell r="E558" t="str">
            <v>до 8</v>
          </cell>
          <cell r="G558">
            <v>515</v>
          </cell>
        </row>
        <row r="559">
          <cell r="A559" t="str">
            <v>6888F225</v>
          </cell>
          <cell r="B559" t="str">
            <v>Тыква (f225) IgE, ImmunoCAP</v>
          </cell>
          <cell r="E559" t="str">
            <v>до 8</v>
          </cell>
          <cell r="G559">
            <v>515</v>
          </cell>
        </row>
        <row r="560">
          <cell r="A560" t="str">
            <v>6875F49</v>
          </cell>
          <cell r="B560" t="str">
            <v>Яблоко (f49) IgE, ImmunoCAP</v>
          </cell>
          <cell r="E560" t="str">
            <v>до 8</v>
          </cell>
          <cell r="G560">
            <v>515</v>
          </cell>
        </row>
        <row r="561">
          <cell r="A561">
            <v>66646</v>
          </cell>
          <cell r="B561" t="str">
            <v>Одуванчик обыкновенный (w8) IgE, ImmunoCAP</v>
          </cell>
          <cell r="E561" t="str">
            <v>до 8</v>
          </cell>
          <cell r="G561">
            <v>688</v>
          </cell>
        </row>
        <row r="562">
          <cell r="A562" t="str">
            <v>6883CF</v>
          </cell>
          <cell r="B562" t="str">
            <v>Смесь пищевых аллергенов (fx15) IgE, ImmunoCAP</v>
          </cell>
          <cell r="E562" t="str">
            <v>до 8</v>
          </cell>
          <cell r="G562">
            <v>710</v>
          </cell>
        </row>
        <row r="563">
          <cell r="A563" t="str">
            <v>6822MX2</v>
          </cell>
          <cell r="B563" t="str">
            <v xml:space="preserve"> Смесь аллергенов плесени (mx2) IgE, ImmunoCAP</v>
          </cell>
          <cell r="E563" t="str">
            <v>до 10</v>
          </cell>
          <cell r="G563">
            <v>710</v>
          </cell>
        </row>
        <row r="564">
          <cell r="A564" t="str">
            <v>6914FX5</v>
          </cell>
          <cell r="B564" t="str">
            <v>Смесь детских пищевых аллергенов (fx5) IgE, ImmunoCAP</v>
          </cell>
          <cell r="E564" t="str">
            <v>до 8</v>
          </cell>
          <cell r="G564">
            <v>710</v>
          </cell>
        </row>
        <row r="565">
          <cell r="A565">
            <v>52</v>
          </cell>
          <cell r="B565" t="str">
            <v>Т3</v>
          </cell>
          <cell r="E565">
            <v>1</v>
          </cell>
          <cell r="G565">
            <v>162</v>
          </cell>
        </row>
        <row r="566">
          <cell r="A566">
            <v>53</v>
          </cell>
          <cell r="B566" t="str">
            <v>Т3 свободный</v>
          </cell>
          <cell r="E566">
            <v>1</v>
          </cell>
          <cell r="G566">
            <v>182</v>
          </cell>
        </row>
        <row r="567">
          <cell r="A567">
            <v>1612</v>
          </cell>
          <cell r="B567" t="str">
            <v>Т3 реверсивный</v>
          </cell>
          <cell r="E567">
            <v>5</v>
          </cell>
          <cell r="G567">
            <v>2640.06</v>
          </cell>
        </row>
        <row r="568">
          <cell r="A568">
            <v>54</v>
          </cell>
          <cell r="B568" t="str">
            <v>Т4</v>
          </cell>
          <cell r="E568">
            <v>1</v>
          </cell>
          <cell r="G568">
            <v>196</v>
          </cell>
        </row>
        <row r="569">
          <cell r="A569">
            <v>55</v>
          </cell>
          <cell r="B569" t="str">
            <v>Т4 свободный</v>
          </cell>
          <cell r="E569">
            <v>1</v>
          </cell>
          <cell r="G569">
            <v>169</v>
          </cell>
        </row>
        <row r="570">
          <cell r="A570">
            <v>56</v>
          </cell>
          <cell r="B570" t="str">
            <v>ТТГ</v>
          </cell>
          <cell r="E570">
            <v>1</v>
          </cell>
          <cell r="G570">
            <v>165</v>
          </cell>
        </row>
        <row r="571">
          <cell r="A571">
            <v>57</v>
          </cell>
          <cell r="B571" t="str">
            <v>АТ-ТГ</v>
          </cell>
          <cell r="E571">
            <v>1</v>
          </cell>
          <cell r="G571">
            <v>193</v>
          </cell>
        </row>
        <row r="572">
          <cell r="A572">
            <v>58</v>
          </cell>
          <cell r="B572" t="str">
            <v>АТ-ТПО</v>
          </cell>
          <cell r="E572">
            <v>1</v>
          </cell>
          <cell r="G572">
            <v>149</v>
          </cell>
        </row>
        <row r="573">
          <cell r="A573">
            <v>196</v>
          </cell>
          <cell r="B573" t="str">
            <v>T-Uptake (Тироксин связывающая способность в сыворотке или плазме человека)</v>
          </cell>
          <cell r="E573" t="str">
            <v>до 3</v>
          </cell>
          <cell r="G573">
            <v>415</v>
          </cell>
        </row>
        <row r="574">
          <cell r="A574">
            <v>197</v>
          </cell>
          <cell r="B574" t="str">
            <v>ТГ (Тиреоглобулин)</v>
          </cell>
          <cell r="E574" t="str">
            <v>до 2</v>
          </cell>
          <cell r="G574">
            <v>351</v>
          </cell>
        </row>
        <row r="575">
          <cell r="A575">
            <v>59</v>
          </cell>
          <cell r="B575" t="str">
            <v>Фолликулостимулирующий гормон (ФСГ)</v>
          </cell>
          <cell r="E575">
            <v>1</v>
          </cell>
          <cell r="G575">
            <v>159</v>
          </cell>
        </row>
        <row r="576">
          <cell r="A576">
            <v>60</v>
          </cell>
          <cell r="B576" t="str">
            <v>Лютеинизирующий гормон (ЛГ)</v>
          </cell>
          <cell r="E576">
            <v>1</v>
          </cell>
          <cell r="G576">
            <v>174</v>
          </cell>
        </row>
        <row r="577">
          <cell r="A577">
            <v>61</v>
          </cell>
          <cell r="B577" t="str">
            <v>Пролактин</v>
          </cell>
          <cell r="E577">
            <v>1</v>
          </cell>
          <cell r="G577">
            <v>178</v>
          </cell>
        </row>
        <row r="578">
          <cell r="A578">
            <v>6161</v>
          </cell>
          <cell r="B578" t="str">
            <v>Макропролактин (РАСЧЁТНЫЙ ТЕСТ! Необходим доп. тест: пролактин (Тест №61)</v>
          </cell>
          <cell r="E578">
            <v>1</v>
          </cell>
          <cell r="G578">
            <v>790</v>
          </cell>
        </row>
        <row r="579">
          <cell r="A579">
            <v>62</v>
          </cell>
          <cell r="B579" t="str">
            <v>Эстрадиол</v>
          </cell>
          <cell r="E579">
            <v>1</v>
          </cell>
          <cell r="G579">
            <v>182</v>
          </cell>
        </row>
        <row r="580">
          <cell r="A580">
            <v>134</v>
          </cell>
          <cell r="B580" t="str">
            <v>Эстриол свободный</v>
          </cell>
          <cell r="E580">
            <v>1</v>
          </cell>
          <cell r="G580">
            <v>305</v>
          </cell>
        </row>
        <row r="581">
          <cell r="A581">
            <v>63</v>
          </cell>
          <cell r="B581" t="str">
            <v>Прогестерон</v>
          </cell>
          <cell r="E581">
            <v>1</v>
          </cell>
          <cell r="G581">
            <v>150</v>
          </cell>
        </row>
        <row r="582">
          <cell r="A582">
            <v>101</v>
          </cell>
          <cell r="B582" t="str">
            <v>ДЭА-SO4 (Дегидроэпиандростерон-сульфат)</v>
          </cell>
          <cell r="E582">
            <v>1</v>
          </cell>
          <cell r="G582">
            <v>171</v>
          </cell>
        </row>
        <row r="583">
          <cell r="A583">
            <v>1602</v>
          </cell>
          <cell r="B583" t="str">
            <v>Дегидроэпиандростерон (ДГЭА), дегидроэпиандростерон неконъюгированный (ДГЭА неконъюгированный)</v>
          </cell>
          <cell r="E583">
            <v>5</v>
          </cell>
          <cell r="G583">
            <v>747</v>
          </cell>
        </row>
        <row r="584">
          <cell r="A584">
            <v>154</v>
          </cell>
          <cell r="B584" t="str">
            <v>17-ОН прогестерон</v>
          </cell>
          <cell r="E584" t="str">
            <v>до 3</v>
          </cell>
          <cell r="G584">
            <v>288</v>
          </cell>
        </row>
        <row r="585">
          <cell r="A585">
            <v>169</v>
          </cell>
          <cell r="B585" t="str">
            <v>Свободный тестостерон</v>
          </cell>
          <cell r="E585" t="str">
            <v>до 5</v>
          </cell>
          <cell r="G585">
            <v>653</v>
          </cell>
        </row>
        <row r="586">
          <cell r="A586">
            <v>168</v>
          </cell>
          <cell r="B586" t="str">
            <v>Дигидротестостерон</v>
          </cell>
          <cell r="E586" t="str">
            <v>до 5</v>
          </cell>
          <cell r="G586">
            <v>815</v>
          </cell>
        </row>
        <row r="587">
          <cell r="A587">
            <v>170</v>
          </cell>
          <cell r="B587" t="str">
            <v>Андростендиол глюкуронид</v>
          </cell>
          <cell r="E587" t="str">
            <v>до 5</v>
          </cell>
          <cell r="G587">
            <v>523</v>
          </cell>
        </row>
        <row r="588">
          <cell r="A588">
            <v>195</v>
          </cell>
          <cell r="B588" t="str">
            <v>Андростендион</v>
          </cell>
          <cell r="E588">
            <v>1</v>
          </cell>
          <cell r="G588">
            <v>700</v>
          </cell>
        </row>
        <row r="589">
          <cell r="A589">
            <v>64</v>
          </cell>
          <cell r="B589" t="str">
            <v>Тестостерон</v>
          </cell>
          <cell r="E589">
            <v>1</v>
          </cell>
          <cell r="G589">
            <v>158</v>
          </cell>
        </row>
        <row r="590">
          <cell r="A590">
            <v>149</v>
          </cell>
          <cell r="B590" t="str">
            <v>ГСПГ (Глобулин, связывающий половые гормоны)</v>
          </cell>
          <cell r="E590">
            <v>1</v>
          </cell>
          <cell r="G590">
            <v>144</v>
          </cell>
        </row>
        <row r="591">
          <cell r="A591">
            <v>207</v>
          </cell>
          <cell r="B591" t="str">
            <v>Плацентарный лактоген</v>
          </cell>
          <cell r="E591" t="str">
            <v>до 8</v>
          </cell>
          <cell r="G591">
            <v>429</v>
          </cell>
        </row>
        <row r="592">
          <cell r="A592">
            <v>161</v>
          </cell>
          <cell r="B592" t="str">
            <v>РАРР-А (ПАПП-А) Ассоциированный с беременностью протеин-А плазмы</v>
          </cell>
          <cell r="E592">
            <v>1</v>
          </cell>
          <cell r="G592">
            <v>344</v>
          </cell>
        </row>
        <row r="593">
          <cell r="A593" t="str">
            <v>PRS1</v>
          </cell>
          <cell r="B593" t="str">
            <v>Биохимический скриниг I триместра беременности - "двойной тест" первого триместра (по b - ХГЧ свободному и РАРР-А белку)</v>
          </cell>
          <cell r="E593" t="str">
            <v>до 2</v>
          </cell>
          <cell r="G593">
            <v>744</v>
          </cell>
        </row>
        <row r="594">
          <cell r="A594" t="str">
            <v>РАСЧЕТPRISCA1</v>
          </cell>
          <cell r="B594" t="str">
            <v>PRISCA1 расчет (технический тест)</v>
          </cell>
          <cell r="E594" t="str">
            <v>до 2</v>
          </cell>
          <cell r="G594">
            <v>50</v>
          </cell>
        </row>
        <row r="595">
          <cell r="A595" t="str">
            <v>PRS2</v>
          </cell>
          <cell r="B595" t="str">
            <v>Биохимический скриниг II триместра беременности - "тройной тест" второго триместра (по b - ХГЧ свободному, АФП и эстриолу свободному)</v>
          </cell>
          <cell r="E595" t="str">
            <v>до 2</v>
          </cell>
          <cell r="G595">
            <v>790</v>
          </cell>
        </row>
        <row r="596">
          <cell r="A596" t="str">
            <v>РАСЧЕТPRISCA2</v>
          </cell>
          <cell r="B596" t="str">
            <v>PRISCA2 расчет (технический тест)</v>
          </cell>
          <cell r="E596" t="str">
            <v>до 2</v>
          </cell>
          <cell r="G596">
            <v>26</v>
          </cell>
        </row>
        <row r="597">
          <cell r="A597">
            <v>66</v>
          </cell>
          <cell r="B597" t="str">
            <v>b - ХГЧ</v>
          </cell>
          <cell r="E597">
            <v>1</v>
          </cell>
          <cell r="G597">
            <v>230</v>
          </cell>
        </row>
        <row r="598">
          <cell r="A598">
            <v>189</v>
          </cell>
          <cell r="B598" t="str">
            <v>b - ХГЧ свободный</v>
          </cell>
          <cell r="E598">
            <v>1</v>
          </cell>
          <cell r="G598">
            <v>379</v>
          </cell>
        </row>
        <row r="599">
          <cell r="A599">
            <v>1145</v>
          </cell>
          <cell r="B599" t="str">
            <v>Ингибин В</v>
          </cell>
          <cell r="E599" t="str">
            <v>до 4</v>
          </cell>
          <cell r="G599">
            <v>668</v>
          </cell>
        </row>
        <row r="600">
          <cell r="A600">
            <v>1144</v>
          </cell>
          <cell r="B600" t="str">
            <v>Анти-Мюллеров гормон</v>
          </cell>
          <cell r="E600" t="str">
            <v>до 4</v>
          </cell>
          <cell r="G600">
            <v>634</v>
          </cell>
        </row>
        <row r="601">
          <cell r="A601">
            <v>1158</v>
          </cell>
          <cell r="B601" t="str">
            <v>Трофобластический бета-1-гликопротеин</v>
          </cell>
          <cell r="E601" t="str">
            <v>до 6</v>
          </cell>
          <cell r="G601">
            <v>406</v>
          </cell>
        </row>
        <row r="602">
          <cell r="A602">
            <v>1634</v>
          </cell>
          <cell r="B602" t="str">
            <v>Плацентарный фактор роста</v>
          </cell>
          <cell r="E602" t="str">
            <v>до 3</v>
          </cell>
          <cell r="G602">
            <v>1600.06</v>
          </cell>
        </row>
        <row r="603">
          <cell r="A603">
            <v>1648</v>
          </cell>
          <cell r="B603" t="str">
            <v>Растворимая fms-подобная тирозинкиназа-1 (sFlt-1)</v>
          </cell>
          <cell r="E603" t="str">
            <v>до 3</v>
          </cell>
          <cell r="G603">
            <v>1600.06</v>
          </cell>
        </row>
        <row r="604">
          <cell r="A604">
            <v>1649</v>
          </cell>
          <cell r="B604" t="str">
            <v>Маркеры риска преэклампсии: sFlt-1, PlGF, соотношение sFlt-1/PlGF</v>
          </cell>
          <cell r="E604" t="str">
            <v>до 3</v>
          </cell>
          <cell r="G604">
            <v>3193.06</v>
          </cell>
        </row>
        <row r="605">
          <cell r="A605">
            <v>156</v>
          </cell>
          <cell r="B605" t="str">
            <v>17-КС (17-кетостероиды, суточная моча)</v>
          </cell>
          <cell r="E605" t="str">
            <v>до 4</v>
          </cell>
          <cell r="G605">
            <v>1065</v>
          </cell>
        </row>
        <row r="606">
          <cell r="A606">
            <v>65</v>
          </cell>
          <cell r="B606" t="str">
            <v>Кортизол</v>
          </cell>
          <cell r="E606">
            <v>1</v>
          </cell>
          <cell r="G606">
            <v>172</v>
          </cell>
        </row>
        <row r="607">
          <cell r="A607">
            <v>1508</v>
          </cell>
          <cell r="B607" t="str">
            <v>Кортизол (слюна)</v>
          </cell>
          <cell r="E607" t="str">
            <v>до 2</v>
          </cell>
          <cell r="G607">
            <v>235</v>
          </cell>
        </row>
        <row r="608">
          <cell r="A608">
            <v>100</v>
          </cell>
          <cell r="B608" t="str">
            <v>АКТГ</v>
          </cell>
          <cell r="E608">
            <v>1</v>
          </cell>
          <cell r="G608">
            <v>220</v>
          </cell>
        </row>
        <row r="609">
          <cell r="A609">
            <v>1301</v>
          </cell>
          <cell r="B609" t="str">
            <v>Прегненолон (Pregnenolone)</v>
          </cell>
          <cell r="E609" t="str">
            <v>до 5</v>
          </cell>
          <cell r="G609">
            <v>875</v>
          </cell>
        </row>
        <row r="610">
          <cell r="A610">
            <v>178</v>
          </cell>
          <cell r="B610" t="str">
            <v>Свободный кортизол (в  моче)</v>
          </cell>
          <cell r="E610" t="str">
            <v>до 8</v>
          </cell>
          <cell r="G610">
            <v>125</v>
          </cell>
        </row>
        <row r="611">
          <cell r="A611">
            <v>102</v>
          </cell>
          <cell r="B611" t="str">
            <v>Паратгормон</v>
          </cell>
          <cell r="E611">
            <v>1</v>
          </cell>
          <cell r="G611">
            <v>171</v>
          </cell>
        </row>
        <row r="612">
          <cell r="A612">
            <v>171</v>
          </cell>
          <cell r="B612" t="str">
            <v>Кальцитонин</v>
          </cell>
          <cell r="E612">
            <v>3</v>
          </cell>
          <cell r="G612">
            <v>272</v>
          </cell>
        </row>
        <row r="613">
          <cell r="A613">
            <v>1700</v>
          </cell>
          <cell r="B613" t="str">
            <v>Прокальцитонин</v>
          </cell>
          <cell r="E613" t="str">
            <v>до 2</v>
          </cell>
          <cell r="G613">
            <v>749</v>
          </cell>
        </row>
        <row r="614">
          <cell r="A614">
            <v>205</v>
          </cell>
          <cell r="B614" t="str">
            <v>Альдостерон, кровь</v>
          </cell>
          <cell r="E614" t="str">
            <v>до 2</v>
          </cell>
          <cell r="G614">
            <v>517</v>
          </cell>
        </row>
        <row r="615">
          <cell r="A615">
            <v>206</v>
          </cell>
          <cell r="B615" t="str">
            <v>Ренин</v>
          </cell>
          <cell r="E615" t="str">
            <v>до 2</v>
          </cell>
          <cell r="G615">
            <v>574</v>
          </cell>
        </row>
        <row r="616">
          <cell r="A616" t="str">
            <v>1302ARR</v>
          </cell>
          <cell r="B616" t="str">
            <v>Альдостерон-рениновое соотношение</v>
          </cell>
          <cell r="E616" t="str">
            <v>до 2</v>
          </cell>
          <cell r="G616">
            <v>856</v>
          </cell>
        </row>
        <row r="617">
          <cell r="A617">
            <v>1631</v>
          </cell>
          <cell r="B617" t="str">
            <v>NT-pro-BNP (Натриуретического гормона (В-типа) N-концевой пропептид )</v>
          </cell>
          <cell r="E617" t="str">
            <v>до 2</v>
          </cell>
          <cell r="G617">
            <v>972</v>
          </cell>
        </row>
        <row r="618">
          <cell r="A618">
            <v>148</v>
          </cell>
          <cell r="B618" t="str">
            <v>С-пептид</v>
          </cell>
          <cell r="E618" t="str">
            <v>до 2</v>
          </cell>
          <cell r="G618">
            <v>248</v>
          </cell>
        </row>
        <row r="619">
          <cell r="A619">
            <v>172</v>
          </cell>
          <cell r="B619" t="str">
            <v>Инсулин</v>
          </cell>
          <cell r="E619">
            <v>1</v>
          </cell>
          <cell r="G619">
            <v>234</v>
          </cell>
        </row>
        <row r="620">
          <cell r="A620">
            <v>173</v>
          </cell>
          <cell r="B620" t="str">
            <v>Проинсулин</v>
          </cell>
          <cell r="E620" t="str">
            <v>до 6</v>
          </cell>
          <cell r="G620">
            <v>795</v>
          </cell>
        </row>
        <row r="621">
          <cell r="A621" t="str">
            <v>ГТБ-С</v>
          </cell>
          <cell r="B621" t="str">
            <v xml:space="preserve">Глюкозотолерантный тест при беременности  </v>
          </cell>
          <cell r="E621">
            <v>1</v>
          </cell>
          <cell r="G621">
            <v>115.73</v>
          </cell>
        </row>
        <row r="622">
          <cell r="A622" t="str">
            <v>ГТТ</v>
          </cell>
          <cell r="B622" t="str">
            <v>Глюкозо-толерантный тест с определением глюкозы натощак и после нагрузки через 2 часа</v>
          </cell>
          <cell r="E622">
            <v>1</v>
          </cell>
          <cell r="G622">
            <v>32.090000000000003</v>
          </cell>
        </row>
        <row r="623">
          <cell r="A623" t="str">
            <v>ГТГС</v>
          </cell>
          <cell r="B623" t="str">
            <v>Глюкозо-толерантный тест с определением глюкозы и С-пептида натощак и после нагрузки через 2 часа</v>
          </cell>
          <cell r="E623">
            <v>1</v>
          </cell>
          <cell r="G623">
            <v>470.06</v>
          </cell>
        </row>
        <row r="624">
          <cell r="A624">
            <v>174</v>
          </cell>
          <cell r="B624" t="str">
            <v>Соматомедин-С (ИФР-1, Инсулиноподобный фактор роста I)</v>
          </cell>
          <cell r="E624" t="str">
            <v>до 4</v>
          </cell>
          <cell r="G624">
            <v>589</v>
          </cell>
        </row>
        <row r="625">
          <cell r="A625">
            <v>99</v>
          </cell>
          <cell r="B625" t="str">
            <v>Соматотропный гормон (СТГ)</v>
          </cell>
          <cell r="E625" t="str">
            <v>до 2</v>
          </cell>
          <cell r="G625">
            <v>171</v>
          </cell>
        </row>
        <row r="626">
          <cell r="A626" t="str">
            <v>КАТЕПЛ</v>
          </cell>
          <cell r="B626" t="str">
            <v>Катехоламины в плазме (адреналин, норадреналин, дофамин)</v>
          </cell>
          <cell r="E626" t="str">
            <v>до 5</v>
          </cell>
          <cell r="G626">
            <v>882.06</v>
          </cell>
        </row>
        <row r="627">
          <cell r="A627">
            <v>151</v>
          </cell>
          <cell r="B627" t="str">
            <v>Катехоламины суточной мочи (адреналин, норадреналин, дофамин)</v>
          </cell>
          <cell r="E627" t="str">
            <v>до 5</v>
          </cell>
          <cell r="G627">
            <v>1003.11</v>
          </cell>
        </row>
        <row r="628">
          <cell r="A628">
            <v>152</v>
          </cell>
          <cell r="B628" t="str">
            <v>Катехоламины  мочи (адреналин, норадреналин, дофамин) (период сбора меньше 24 часов)</v>
          </cell>
          <cell r="E628" t="str">
            <v>до 5</v>
          </cell>
          <cell r="G628">
            <v>1003.11</v>
          </cell>
        </row>
        <row r="629">
          <cell r="A629">
            <v>1270</v>
          </cell>
          <cell r="B629" t="str">
            <v>Гистамин плазмы</v>
          </cell>
          <cell r="E629" t="str">
            <v>до 4</v>
          </cell>
          <cell r="G629">
            <v>1115</v>
          </cell>
        </row>
        <row r="630">
          <cell r="A630">
            <v>993</v>
          </cell>
          <cell r="B630" t="str">
            <v>Серотонин сыворотки крови</v>
          </cell>
          <cell r="E630" t="str">
            <v>до 4</v>
          </cell>
          <cell r="G630">
            <v>874</v>
          </cell>
        </row>
        <row r="631">
          <cell r="A631">
            <v>950</v>
          </cell>
          <cell r="B631" t="str">
            <v xml:space="preserve">Метаболиты катехоламинов и серотонина, суточная моча: ванилилминдалевая кислота, ВМК;  гомованилиновая кислота, ГВК; 5-оксииндолуксусная кислота, 5-ОИУК. </v>
          </cell>
          <cell r="E631" t="str">
            <v>до 4</v>
          </cell>
          <cell r="G631">
            <v>1192</v>
          </cell>
        </row>
        <row r="632">
          <cell r="A632">
            <v>1166</v>
          </cell>
          <cell r="B632" t="str">
            <v>Метанефрины фракционированные (метанефрин, норметанефрин), деконъюгированные (общие), суточная моча</v>
          </cell>
          <cell r="E632" t="str">
            <v>до 5</v>
          </cell>
          <cell r="G632">
            <v>872.06</v>
          </cell>
        </row>
        <row r="633">
          <cell r="A633">
            <v>1674</v>
          </cell>
          <cell r="B633" t="str">
            <v>Метанефрины фракционированные, разовая моча (свободные + конъюгированные) (Metanephrines fractionated, free + conjugated, random urine)</v>
          </cell>
          <cell r="E633" t="str">
            <v>до 5</v>
          </cell>
          <cell r="G633">
            <v>872.06</v>
          </cell>
        </row>
        <row r="634">
          <cell r="A634">
            <v>1677</v>
          </cell>
          <cell r="B634" t="str">
            <v>Асимметричный диметиларгинин, AДMA (Asymmetric dimethylarginine, ADMA)</v>
          </cell>
          <cell r="E634" t="str">
            <v>до 5</v>
          </cell>
          <cell r="G634">
            <v>1288.06</v>
          </cell>
        </row>
        <row r="635">
          <cell r="A635">
            <v>918</v>
          </cell>
          <cell r="B635" t="str">
            <v>Метанефрины свободные фракционированные, 24-часовая моча</v>
          </cell>
          <cell r="E635" t="str">
            <v>до 5</v>
          </cell>
          <cell r="G635">
            <v>872.06</v>
          </cell>
        </row>
        <row r="636">
          <cell r="A636">
            <v>216</v>
          </cell>
          <cell r="B636" t="str">
            <v>Гастрин</v>
          </cell>
          <cell r="E636" t="str">
            <v>до 3</v>
          </cell>
          <cell r="G636">
            <v>321</v>
          </cell>
        </row>
        <row r="637">
          <cell r="A637">
            <v>175</v>
          </cell>
          <cell r="B637" t="str">
            <v>Лептин</v>
          </cell>
          <cell r="E637" t="str">
            <v>до 6</v>
          </cell>
          <cell r="G637">
            <v>355</v>
          </cell>
        </row>
        <row r="638">
          <cell r="A638" t="str">
            <v>ГАСТР</v>
          </cell>
          <cell r="B638" t="str">
            <v>Гастропанель (H. pylori IgG, Пепсиноген I, Пепсиноген II, Гастрин-17 базальный (натощак)) без стимуляционной пробы Гастрин 17)</v>
          </cell>
          <cell r="E638" t="str">
            <v>до 8</v>
          </cell>
          <cell r="G638">
            <v>1639.24</v>
          </cell>
        </row>
        <row r="639">
          <cell r="A639">
            <v>978</v>
          </cell>
          <cell r="B639" t="str">
            <v xml:space="preserve">Гастрин 17 Стимуляционная проба </v>
          </cell>
          <cell r="E639" t="str">
            <v>до 8</v>
          </cell>
          <cell r="G639">
            <v>536.41999999999996</v>
          </cell>
        </row>
        <row r="640">
          <cell r="A640">
            <v>1645</v>
          </cell>
          <cell r="B640" t="str">
            <v>Мелатонин</v>
          </cell>
          <cell r="E640" t="str">
            <v>до 5</v>
          </cell>
          <cell r="G640">
            <v>1132.06</v>
          </cell>
        </row>
        <row r="641">
          <cell r="A641">
            <v>125</v>
          </cell>
          <cell r="B641" t="str">
            <v>Антиядерные антитела (ANAs , EIA)</v>
          </cell>
          <cell r="E641">
            <v>2</v>
          </cell>
          <cell r="G641">
            <v>469</v>
          </cell>
        </row>
        <row r="642">
          <cell r="A642">
            <v>126</v>
          </cell>
          <cell r="B642" t="str">
            <v xml:space="preserve">Антитела к двухспиральной ДНК </v>
          </cell>
          <cell r="E642">
            <v>2</v>
          </cell>
          <cell r="G642">
            <v>469</v>
          </cell>
        </row>
        <row r="643">
          <cell r="A643" t="str">
            <v>137/138</v>
          </cell>
          <cell r="B643" t="str">
            <v xml:space="preserve">Антитела к фосфолипидам IgG/IgM </v>
          </cell>
          <cell r="E643" t="str">
            <v>до 6</v>
          </cell>
          <cell r="G643">
            <v>893.86</v>
          </cell>
        </row>
        <row r="644">
          <cell r="A644">
            <v>198</v>
          </cell>
          <cell r="B644" t="str">
            <v>АТ-МАГ( антитела к микросомальной фракции тироцитов)</v>
          </cell>
          <cell r="E644" t="str">
            <v>до 8</v>
          </cell>
          <cell r="G644">
            <v>302</v>
          </cell>
        </row>
        <row r="645">
          <cell r="A645">
            <v>199</v>
          </cell>
          <cell r="B645" t="str">
            <v>АТ к рТТГ (антитела к рецепторам ТТГ)</v>
          </cell>
          <cell r="E645" t="str">
            <v>до 5</v>
          </cell>
          <cell r="G645">
            <v>809</v>
          </cell>
        </row>
        <row r="646">
          <cell r="A646">
            <v>200</v>
          </cell>
          <cell r="B646" t="str">
            <v>АТ к инсулину</v>
          </cell>
          <cell r="E646" t="str">
            <v>до 12</v>
          </cell>
          <cell r="G646">
            <v>355</v>
          </cell>
        </row>
        <row r="647">
          <cell r="A647">
            <v>201</v>
          </cell>
          <cell r="B647" t="str">
            <v>АТ к бета-клеткам поджелудочной железы</v>
          </cell>
          <cell r="E647" t="str">
            <v>до 12</v>
          </cell>
          <cell r="G647">
            <v>827</v>
          </cell>
        </row>
        <row r="648">
          <cell r="A648">
            <v>202</v>
          </cell>
          <cell r="B648" t="str">
            <v>АТ-GAD (антитела к глутаматдекарбоксилазе)</v>
          </cell>
          <cell r="E648" t="str">
            <v>до 9</v>
          </cell>
          <cell r="G648">
            <v>740</v>
          </cell>
        </row>
        <row r="649">
          <cell r="A649" t="str">
            <v>202СМЖ</v>
          </cell>
          <cell r="B649" t="str">
            <v xml:space="preserve">Антитела к GAD (глутаматдекарбоксилазе), IgG, ликвор </v>
          </cell>
          <cell r="E649" t="str">
            <v>до 7</v>
          </cell>
          <cell r="G649">
            <v>783.86</v>
          </cell>
        </row>
        <row r="650">
          <cell r="A650">
            <v>223</v>
          </cell>
          <cell r="B650" t="str">
            <v>Антиспермальные АТ (в крови)</v>
          </cell>
          <cell r="E650" t="str">
            <v>до 6</v>
          </cell>
          <cell r="G650">
            <v>670</v>
          </cell>
        </row>
        <row r="651">
          <cell r="A651">
            <v>224</v>
          </cell>
          <cell r="B651" t="str">
            <v xml:space="preserve">Антиспермальные АТ (в сперме) </v>
          </cell>
          <cell r="E651" t="str">
            <v>до 12</v>
          </cell>
          <cell r="G651">
            <v>810</v>
          </cell>
        </row>
        <row r="652">
          <cell r="A652">
            <v>270</v>
          </cell>
          <cell r="B652" t="str">
            <v>Антитела к Глиадину IgG</v>
          </cell>
          <cell r="E652" t="str">
            <v>до 5</v>
          </cell>
          <cell r="G652">
            <v>480</v>
          </cell>
        </row>
        <row r="653">
          <cell r="A653">
            <v>271</v>
          </cell>
          <cell r="B653" t="str">
            <v>Антитела к Глиадину IgА</v>
          </cell>
          <cell r="E653" t="str">
            <v>до 5</v>
          </cell>
          <cell r="G653">
            <v>480</v>
          </cell>
        </row>
        <row r="654">
          <cell r="A654">
            <v>803</v>
          </cell>
          <cell r="B654" t="str">
            <v>АТ к ацетилхолиновому рецептору</v>
          </cell>
          <cell r="E654" t="str">
            <v>до 8</v>
          </cell>
          <cell r="G654">
            <v>1127.58</v>
          </cell>
        </row>
        <row r="655">
          <cell r="A655">
            <v>804</v>
          </cell>
          <cell r="B655" t="str">
            <v>Ауто-АТ к митохондриям (АМА) (Auto-Antibody against Mitoch. (AMA))</v>
          </cell>
          <cell r="E655" t="str">
            <v>до 10</v>
          </cell>
          <cell r="G655">
            <v>783</v>
          </cell>
        </row>
        <row r="656">
          <cell r="A656">
            <v>805</v>
          </cell>
          <cell r="B656" t="str">
            <v>Ауто-АТ к париетальным клеткам (Auto-Antibody against Parietalzellen)</v>
          </cell>
          <cell r="E656" t="str">
            <v>до 10</v>
          </cell>
          <cell r="G656">
            <v>846</v>
          </cell>
        </row>
        <row r="657">
          <cell r="A657">
            <v>806</v>
          </cell>
          <cell r="B657" t="str">
            <v>Ауто-АТ к гладкой мускулатуре (Auto-Antibody against Musk. glatt)</v>
          </cell>
          <cell r="E657" t="str">
            <v>до 10</v>
          </cell>
          <cell r="G657">
            <v>783</v>
          </cell>
        </row>
        <row r="658">
          <cell r="A658">
            <v>807</v>
          </cell>
          <cell r="B658" t="str">
            <v>Ауто-АТ к базальной мембране гломерулоцитов (клубочков, анти-GBM) (Auto-Antibody against Basalm. glomerul.)</v>
          </cell>
          <cell r="E658" t="str">
            <v>до 10</v>
          </cell>
          <cell r="G658">
            <v>760</v>
          </cell>
        </row>
        <row r="659">
          <cell r="A659">
            <v>808</v>
          </cell>
          <cell r="B659" t="str">
            <v xml:space="preserve">Кристаллы в мазке синовиальной жидкости </v>
          </cell>
          <cell r="E659" t="str">
            <v>до 11</v>
          </cell>
          <cell r="G659">
            <v>551</v>
          </cell>
        </row>
        <row r="660">
          <cell r="A660">
            <v>809</v>
          </cell>
          <cell r="B660" t="str">
            <v>Ауто-АТ к эпидермальной базальной мембране (Auto-Antibody against Basalm. epidermal)</v>
          </cell>
          <cell r="E660" t="str">
            <v>до 10</v>
          </cell>
          <cell r="G660">
            <v>936</v>
          </cell>
        </row>
        <row r="661">
          <cell r="A661">
            <v>810</v>
          </cell>
          <cell r="B661" t="str">
            <v xml:space="preserve">Антитела к эндомизию, IgA </v>
          </cell>
          <cell r="E661" t="str">
            <v>до 7</v>
          </cell>
          <cell r="G661">
            <v>780</v>
          </cell>
        </row>
        <row r="662">
          <cell r="A662">
            <v>812</v>
          </cell>
          <cell r="B662" t="str">
            <v>Антитела к эндотелию на клетках HUVEC</v>
          </cell>
          <cell r="E662" t="str">
            <v>до 10</v>
          </cell>
          <cell r="G662">
            <v>679</v>
          </cell>
        </row>
        <row r="663">
          <cell r="A663">
            <v>813</v>
          </cell>
          <cell r="B663" t="str">
            <v xml:space="preserve">Антитела к десмосомам эпидермиса  </v>
          </cell>
          <cell r="E663" t="str">
            <v>до 10</v>
          </cell>
          <cell r="G663">
            <v>936</v>
          </cell>
        </row>
        <row r="664">
          <cell r="A664">
            <v>815</v>
          </cell>
          <cell r="B664" t="str">
            <v>Ауто-АТ к сердечной мускулатуре (Auto-Antibody against Herzmuskulatur)</v>
          </cell>
          <cell r="E664" t="str">
            <v>до 10</v>
          </cell>
          <cell r="G664">
            <v>644</v>
          </cell>
        </row>
        <row r="665">
          <cell r="A665">
            <v>817</v>
          </cell>
          <cell r="B665" t="str">
            <v>Антитела к внутреннему фактору, IgG</v>
          </cell>
          <cell r="E665" t="str">
            <v>до 10</v>
          </cell>
          <cell r="G665">
            <v>709</v>
          </cell>
        </row>
        <row r="666">
          <cell r="A666">
            <v>819</v>
          </cell>
          <cell r="B666" t="str">
            <v>Ауто-АТ печеночно-почечные микросомальные (Auto-Antibody against Liv.-Kid.-Mikr.)</v>
          </cell>
          <cell r="E666" t="str">
            <v>до 17</v>
          </cell>
          <cell r="G666">
            <v>783</v>
          </cell>
        </row>
        <row r="667">
          <cell r="A667">
            <v>821</v>
          </cell>
          <cell r="B667" t="str">
            <v>Панель антител к антигенам антинейтрофильных антител (панель антигенов АНЦА)</v>
          </cell>
          <cell r="E667" t="str">
            <v>до 10</v>
          </cell>
          <cell r="G667">
            <v>1483.86</v>
          </cell>
        </row>
        <row r="668">
          <cell r="A668">
            <v>822</v>
          </cell>
          <cell r="B668" t="str">
            <v>Антитела к рецептору фосфолипазы А2, (PLA2R)</v>
          </cell>
          <cell r="E668" t="str">
            <v>до 10</v>
          </cell>
          <cell r="G668">
            <v>1136.8599999999999</v>
          </cell>
        </row>
        <row r="669">
          <cell r="A669">
            <v>823</v>
          </cell>
          <cell r="B669" t="str">
            <v>Антитела к миелопероксидазе (MPO)</v>
          </cell>
          <cell r="E669" t="str">
            <v>до 7</v>
          </cell>
          <cell r="G669">
            <v>289.56</v>
          </cell>
        </row>
        <row r="670">
          <cell r="A670">
            <v>825</v>
          </cell>
          <cell r="B670" t="str">
            <v xml:space="preserve">Антитела к экстрагируемому нуклеарному антигену (ЭНА) </v>
          </cell>
          <cell r="E670" t="str">
            <v>до 7</v>
          </cell>
          <cell r="G670">
            <v>484.16</v>
          </cell>
        </row>
        <row r="671">
          <cell r="A671">
            <v>826</v>
          </cell>
          <cell r="B671" t="str">
            <v>Панель антинуклеарных антител при склеродермии, иммуноблот (раздельное описание антител к антигенам  Scl-70, СENP A,CENP B, RP 11, RP 155, фибриллярин, NOR 90, Th/To, PM-Sc100, PM-Scl 75, Ku, PDGFR, Ro-52).</v>
          </cell>
          <cell r="E671" t="str">
            <v>до 7</v>
          </cell>
          <cell r="G671">
            <v>1971</v>
          </cell>
        </row>
        <row r="672">
          <cell r="A672">
            <v>827</v>
          </cell>
          <cell r="B672" t="str">
            <v>Антинуклеарные антитела, иммуноблот (раздельно  Sm, RNP/Sm, SS-A (60 kДа), SS-A  (52 кДа), SS-B, Scl-70, PM-Scl, PCNA, CENT-B, dsDNA/Histone/Nucleosome, Rib P, AMA-M2, Jo-1 антигену)</v>
          </cell>
          <cell r="E672" t="str">
            <v>до 7</v>
          </cell>
          <cell r="G672">
            <v>1460</v>
          </cell>
        </row>
        <row r="673">
          <cell r="A673">
            <v>837</v>
          </cell>
          <cell r="B673" t="str">
            <v>Антитела к C1q фактору комплемента</v>
          </cell>
          <cell r="E673" t="str">
            <v>до 10</v>
          </cell>
          <cell r="G673">
            <v>772</v>
          </cell>
        </row>
        <row r="674">
          <cell r="A674">
            <v>844</v>
          </cell>
          <cell r="B674" t="str">
            <v>Активность ангиотензин-превращающего фермента сыворотки (АПФ)</v>
          </cell>
          <cell r="E674" t="str">
            <v>до 10</v>
          </cell>
          <cell r="G674">
            <v>1500</v>
          </cell>
        </row>
        <row r="675">
          <cell r="A675">
            <v>923</v>
          </cell>
          <cell r="B675" t="str">
            <v>Неоптерин</v>
          </cell>
          <cell r="E675" t="str">
            <v>до 10</v>
          </cell>
          <cell r="G675">
            <v>783.86</v>
          </cell>
        </row>
        <row r="676">
          <cell r="A676">
            <v>936</v>
          </cell>
          <cell r="B676" t="str">
            <v>Антитела к аквапорину 4 (NMO)</v>
          </cell>
          <cell r="E676" t="str">
            <v>до 8</v>
          </cell>
          <cell r="G676">
            <v>929.56</v>
          </cell>
        </row>
        <row r="677">
          <cell r="A677">
            <v>937</v>
          </cell>
          <cell r="B677" t="str">
            <v>Антитела к скелетным мышцам</v>
          </cell>
          <cell r="E677" t="str">
            <v>до 8</v>
          </cell>
          <cell r="G677">
            <v>453.86</v>
          </cell>
        </row>
        <row r="678">
          <cell r="A678">
            <v>938</v>
          </cell>
          <cell r="B678" t="str">
            <v xml:space="preserve">Антитела к ганглиозидам (лайн-блот: GM1; GM2-GM3-GM4; GD1a, GD1b, GD2-GD3, GT1a, GT1b, GQ1b, сульфатиды) </v>
          </cell>
          <cell r="E678" t="str">
            <v>до 8</v>
          </cell>
          <cell r="G678">
            <v>1783.86</v>
          </cell>
        </row>
        <row r="679">
          <cell r="A679">
            <v>939</v>
          </cell>
          <cell r="B679" t="str">
            <v>Миозит-специфичные антитела (лайн-блот: Mi-2, Ku, PM-Scl 100/75; Jo1 PL-7 PL-12 EJ OJ; SRP, SSA (Ro52))</v>
          </cell>
          <cell r="E679" t="str">
            <v>до 8</v>
          </cell>
          <cell r="G679">
            <v>1762.94</v>
          </cell>
        </row>
        <row r="680">
          <cell r="A680">
            <v>944</v>
          </cell>
          <cell r="B680" t="str">
            <v xml:space="preserve">Иммуноглобулин подкласса IgG4 </v>
          </cell>
          <cell r="E680" t="str">
            <v>до 10</v>
          </cell>
          <cell r="G680">
            <v>983.86</v>
          </cell>
        </row>
        <row r="681">
          <cell r="A681">
            <v>953</v>
          </cell>
          <cell r="B681" t="str">
            <v>Антинейронные антитела (лайн-блот: Hu (ANNA 1), Yo-1 (PCA1), CV2, Ма2, Ri (ANNA2), амфифизин) (Антитела при паранеопластических неврологических заболеваниях)</v>
          </cell>
          <cell r="E681" t="str">
            <v>до 8</v>
          </cell>
          <cell r="G681">
            <v>1558.94</v>
          </cell>
        </row>
        <row r="682">
          <cell r="A682">
            <v>954</v>
          </cell>
          <cell r="B682" t="str">
            <v>Антитела к NMDA рецептору</v>
          </cell>
          <cell r="E682" t="str">
            <v>до 7</v>
          </cell>
          <cell r="G682">
            <v>1033.8599999999999</v>
          </cell>
        </row>
        <row r="683">
          <cell r="A683" t="str">
            <v>954СМЖ</v>
          </cell>
          <cell r="B683" t="str">
            <v xml:space="preserve">Антитела к NMDA глутаматному рецептору, IgG, определение в ликворе </v>
          </cell>
          <cell r="E683" t="str">
            <v>до 7</v>
          </cell>
          <cell r="G683">
            <v>1133.8599999999999</v>
          </cell>
        </row>
        <row r="684">
          <cell r="A684">
            <v>955</v>
          </cell>
          <cell r="B684" t="str">
            <v>Антитела к протеиназе 3 (PR3)</v>
          </cell>
          <cell r="E684" t="str">
            <v>до 10</v>
          </cell>
          <cell r="G684">
            <v>316.45999999999998</v>
          </cell>
        </row>
        <row r="685">
          <cell r="A685">
            <v>956</v>
          </cell>
          <cell r="B685" t="str">
            <v xml:space="preserve">Антитела к нуклеосомам </v>
          </cell>
          <cell r="E685" t="str">
            <v>до 10</v>
          </cell>
          <cell r="G685">
            <v>493.96</v>
          </cell>
        </row>
        <row r="686">
          <cell r="A686">
            <v>965</v>
          </cell>
          <cell r="B686" t="str">
            <v xml:space="preserve">Антитела к кератину </v>
          </cell>
          <cell r="E686" t="str">
            <v>до 10</v>
          </cell>
          <cell r="G686">
            <v>588.16</v>
          </cell>
        </row>
        <row r="687">
          <cell r="A687" t="str">
            <v>966/74</v>
          </cell>
          <cell r="B687" t="str">
            <v>Антитела к фосфатидил-серину IgG+IgM (Phosphatidylserine antibodies IgG, IgM)</v>
          </cell>
          <cell r="E687" t="str">
            <v>до 7</v>
          </cell>
          <cell r="G687">
            <v>993.86</v>
          </cell>
        </row>
        <row r="688">
          <cell r="A688">
            <v>967</v>
          </cell>
          <cell r="B688" t="str">
            <v xml:space="preserve">Антитела к кардиолипину, скрининг  Ig A, Ig M, Ig G </v>
          </cell>
          <cell r="E688" t="str">
            <v>до 5</v>
          </cell>
          <cell r="G688">
            <v>380.06</v>
          </cell>
        </row>
        <row r="689">
          <cell r="A689">
            <v>968</v>
          </cell>
          <cell r="B689" t="str">
            <v>Антитела к кардиолипину  Ig A</v>
          </cell>
          <cell r="E689" t="str">
            <v>до 5</v>
          </cell>
          <cell r="G689">
            <v>433.06</v>
          </cell>
        </row>
        <row r="690">
          <cell r="A690">
            <v>969</v>
          </cell>
          <cell r="B690" t="str">
            <v>Антитела к кардиолипину  Ig G</v>
          </cell>
          <cell r="E690" t="str">
            <v>до 5</v>
          </cell>
          <cell r="G690">
            <v>473.86</v>
          </cell>
        </row>
        <row r="691">
          <cell r="A691">
            <v>970</v>
          </cell>
          <cell r="B691" t="str">
            <v>Антитела к цитоплазме нейтрофилов  (АНЦА, ANCA) IgG</v>
          </cell>
          <cell r="E691" t="str">
            <v>до 10</v>
          </cell>
          <cell r="G691">
            <v>945</v>
          </cell>
        </row>
        <row r="692">
          <cell r="A692">
            <v>971</v>
          </cell>
          <cell r="B692" t="str">
            <v>Антитела к ретикулину  (ARA)</v>
          </cell>
          <cell r="E692" t="str">
            <v>до 10</v>
          </cell>
          <cell r="G692">
            <v>666</v>
          </cell>
        </row>
        <row r="693">
          <cell r="A693">
            <v>972</v>
          </cell>
          <cell r="B693" t="str">
            <v>Антитела к эндомизию  (EMA)</v>
          </cell>
          <cell r="E693" t="str">
            <v>до 10</v>
          </cell>
          <cell r="G693">
            <v>693</v>
          </cell>
        </row>
        <row r="694">
          <cell r="A694">
            <v>973</v>
          </cell>
          <cell r="B694" t="str">
            <v>Антитела к тромбоцитам</v>
          </cell>
          <cell r="E694" t="str">
            <v>до 13</v>
          </cell>
          <cell r="G694">
            <v>605</v>
          </cell>
        </row>
        <row r="695">
          <cell r="A695">
            <v>997</v>
          </cell>
          <cell r="B695" t="str">
            <v xml:space="preserve">Антитела к кардиолипину, IgM  </v>
          </cell>
          <cell r="E695" t="str">
            <v>до 7</v>
          </cell>
          <cell r="G695">
            <v>473.86</v>
          </cell>
        </row>
        <row r="696">
          <cell r="A696">
            <v>1204</v>
          </cell>
          <cell r="B696" t="str">
            <v>Антитела к циклическому цитруллинированному пептиду (АЦЦП)</v>
          </cell>
          <cell r="E696" t="str">
            <v>до 3</v>
          </cell>
          <cell r="G696">
            <v>385</v>
          </cell>
        </row>
        <row r="697">
          <cell r="A697">
            <v>1208</v>
          </cell>
          <cell r="B697" t="str">
            <v>Антитела (IgG) к Т-лимфотропному вирусу человека типа  I и II</v>
          </cell>
          <cell r="E697" t="str">
            <v>до 5</v>
          </cell>
          <cell r="G697">
            <v>400</v>
          </cell>
        </row>
        <row r="698">
          <cell r="A698">
            <v>1209</v>
          </cell>
          <cell r="B698" t="str">
            <v>Антитела (IgA, IgM, IgG) к ткани  яичника  (антиовариальные АТ)</v>
          </cell>
          <cell r="E698" t="str">
            <v>до 5</v>
          </cell>
          <cell r="G698">
            <v>679</v>
          </cell>
        </row>
        <row r="699">
          <cell r="A699">
            <v>1215</v>
          </cell>
          <cell r="B699" t="str">
            <v>Антитела к цитоплазматическим антигенам SS-A  (Ro) ((SS-A (52кДа)/ SS-A (60 кДа), IgG (Anti –SS-A, IgG  (Anti-SS-A-52 and anti-SS-A-60 autoantibodies))</v>
          </cell>
          <cell r="E699" t="str">
            <v>до 3</v>
          </cell>
          <cell r="G699">
            <v>620</v>
          </cell>
        </row>
        <row r="700">
          <cell r="A700">
            <v>1216</v>
          </cell>
          <cell r="B700" t="str">
            <v>Антитела к цитоплазматическому антигену SS-A  (52кДа), IgG (Anti-SS-A-52 autoantibodies, IgG)</v>
          </cell>
          <cell r="E700" t="str">
            <v>до 3</v>
          </cell>
          <cell r="G700">
            <v>620</v>
          </cell>
        </row>
        <row r="701">
          <cell r="A701">
            <v>1217</v>
          </cell>
          <cell r="B701" t="str">
            <v>Антицентромерные антитела CENT-B, IgG (Anti-Centromere B autoantibodies, IgG)</v>
          </cell>
          <cell r="E701" t="str">
            <v>до 4</v>
          </cell>
          <cell r="G701">
            <v>620</v>
          </cell>
        </row>
        <row r="702">
          <cell r="A702">
            <v>1218</v>
          </cell>
          <cell r="B702" t="str">
            <v>Антитела к экстрагируемому ядерному антигену Sm, IgG (Anti-Sm autoantibodies, IgG)</v>
          </cell>
          <cell r="E702" t="str">
            <v>до 5</v>
          </cell>
          <cell r="G702">
            <v>620</v>
          </cell>
        </row>
        <row r="703">
          <cell r="A703">
            <v>1219</v>
          </cell>
          <cell r="B703" t="str">
            <v>Антитела к экстрагируемым ядерным антигена RNP/Sm, IgG (Anti-RNP/Sm autoantibodies, IgG)</v>
          </cell>
          <cell r="E703" t="str">
            <v>до 6</v>
          </cell>
          <cell r="G703">
            <v>620</v>
          </cell>
        </row>
        <row r="704">
          <cell r="A704">
            <v>1220</v>
          </cell>
          <cell r="B704" t="str">
            <v>Антитела к гистонам (Histone), IgG (Anti-Histone autoantibodies, IgG)</v>
          </cell>
          <cell r="E704" t="str">
            <v>до 7</v>
          </cell>
          <cell r="G704">
            <v>620</v>
          </cell>
        </row>
        <row r="705">
          <cell r="A705">
            <v>1221</v>
          </cell>
          <cell r="B705" t="str">
            <v>Антитела к митохондриям (AMA-M2), IgG (Anti-AMA-M2 autoantibodies, IgG)</v>
          </cell>
          <cell r="E705" t="str">
            <v>до 8</v>
          </cell>
          <cell r="G705">
            <v>620</v>
          </cell>
        </row>
        <row r="706">
          <cell r="A706">
            <v>1224</v>
          </cell>
          <cell r="B706" t="str">
            <v>Антитела к к цитоплазматическим антигенам  SS-A  (60кДа), IgG (Anti-SS-A-60 autoantibodies, IgG)</v>
          </cell>
          <cell r="E706" t="str">
            <v>до 9</v>
          </cell>
          <cell r="G706">
            <v>620</v>
          </cell>
        </row>
        <row r="707">
          <cell r="A707">
            <v>1225</v>
          </cell>
          <cell r="B707" t="str">
            <v>Антитела к цитоплазматическому антигену Jo-1, IgG (Anti-Jo-1 autoantibodies, IgG)</v>
          </cell>
          <cell r="E707" t="str">
            <v>до 10</v>
          </cell>
          <cell r="G707">
            <v>620</v>
          </cell>
        </row>
        <row r="708">
          <cell r="A708">
            <v>1226</v>
          </cell>
          <cell r="B708" t="str">
            <v>Антитела к цитоплазматическим антигенам SS-B (La), IgG  (Anti-SS-B autoantibodies, IgG)</v>
          </cell>
          <cell r="E708" t="str">
            <v>до 11</v>
          </cell>
          <cell r="G708">
            <v>620</v>
          </cell>
        </row>
        <row r="709">
          <cell r="A709">
            <v>1228</v>
          </cell>
          <cell r="B709" t="str">
            <v>Антитела к антигену Scl-70, IgG (Anti-Scl-70 autoantibodies, IgG)</v>
          </cell>
          <cell r="E709" t="str">
            <v>до 12</v>
          </cell>
          <cell r="G709">
            <v>620</v>
          </cell>
        </row>
        <row r="710">
          <cell r="A710">
            <v>1229</v>
          </cell>
          <cell r="B710" t="str">
            <v>Антитела к рибосомальному белку Р (Rib-P), IgG (Anti-Rib-P autoantibodies, IgG)</v>
          </cell>
          <cell r="E710" t="str">
            <v>до 13</v>
          </cell>
          <cell r="G710">
            <v>620</v>
          </cell>
        </row>
        <row r="711">
          <cell r="A711">
            <v>1232</v>
          </cell>
          <cell r="B711" t="str">
            <v>Антинуклеарные антитела RNP-70 (Anti-RNP-70 autoantibodies)</v>
          </cell>
          <cell r="E711" t="str">
            <v>до 3</v>
          </cell>
          <cell r="G711">
            <v>589.54</v>
          </cell>
        </row>
        <row r="712">
          <cell r="A712">
            <v>1267</v>
          </cell>
          <cell r="B712" t="str">
            <v>Антинуклеарный фактор (АНФ)</v>
          </cell>
          <cell r="E712" t="str">
            <v>до 10</v>
          </cell>
          <cell r="G712">
            <v>308.56</v>
          </cell>
        </row>
        <row r="713">
          <cell r="A713">
            <v>1282</v>
          </cell>
          <cell r="B713" t="str">
            <v>Антитела к тканевой трансглютаминазе (anti- tissue transglutaminase IgA)</v>
          </cell>
          <cell r="E713" t="str">
            <v>до 5</v>
          </cell>
          <cell r="G713">
            <v>493.86</v>
          </cell>
        </row>
        <row r="714">
          <cell r="A714">
            <v>1283</v>
          </cell>
          <cell r="B714" t="str">
            <v>Антитела к тканевой трансглютаминазе (anti- tissue transglutaminase IgG)</v>
          </cell>
          <cell r="E714" t="str">
            <v>до 5</v>
          </cell>
          <cell r="G714">
            <v>493.86</v>
          </cell>
        </row>
        <row r="715">
          <cell r="A715">
            <v>1284</v>
          </cell>
          <cell r="B715" t="str">
            <v>Антитела к бета-2-гликопротеину 1, суммарные IgG, IgA, IgM</v>
          </cell>
          <cell r="E715" t="str">
            <v>до 5</v>
          </cell>
          <cell r="G715">
            <v>286</v>
          </cell>
        </row>
        <row r="716">
          <cell r="A716">
            <v>1285</v>
          </cell>
          <cell r="B716" t="str">
            <v>Антитела к тирозин-фосфатазе (IA-2)</v>
          </cell>
          <cell r="E716" t="str">
            <v>до 10</v>
          </cell>
          <cell r="G716">
            <v>865</v>
          </cell>
        </row>
        <row r="717">
          <cell r="A717">
            <v>1286</v>
          </cell>
          <cell r="B717" t="str">
            <v>Антитела к GAD /тирозинфосфатазе IA2 суммарно</v>
          </cell>
          <cell r="E717" t="str">
            <v>до 10</v>
          </cell>
          <cell r="G717">
            <v>972</v>
          </cell>
        </row>
        <row r="718">
          <cell r="A718">
            <v>1287</v>
          </cell>
          <cell r="B718" t="str">
            <v>Антитела к стероидпродуцирующим клеткам надпочечника</v>
          </cell>
          <cell r="E718" t="str">
            <v>до 10</v>
          </cell>
          <cell r="G718">
            <v>808</v>
          </cell>
        </row>
        <row r="719">
          <cell r="A719">
            <v>1288</v>
          </cell>
          <cell r="B719" t="str">
            <v>Панель антител при аутоиммунных заболеваниях печени, иммуноблот (АМА-М2, М2-3Е, SP100, PML, GP210, LKM-1, LC-1, SLA/LP, SSA/RO-52)</v>
          </cell>
          <cell r="E719" t="str">
            <v>до 10</v>
          </cell>
          <cell r="G719">
            <v>1225.94</v>
          </cell>
        </row>
        <row r="720">
          <cell r="A720">
            <v>1289</v>
          </cell>
          <cell r="B720" t="str">
            <v>Антитела к асиалогликопротеиновому рецептору (anti-ASGPR) IgG</v>
          </cell>
          <cell r="E720" t="str">
            <v>до 10</v>
          </cell>
          <cell r="G720">
            <v>679</v>
          </cell>
        </row>
        <row r="721">
          <cell r="A721">
            <v>1290</v>
          </cell>
          <cell r="B721" t="str">
            <v>Антитела к стероидпродуцирующим клеткам яичка</v>
          </cell>
          <cell r="E721" t="str">
            <v>до 10</v>
          </cell>
          <cell r="G721">
            <v>679</v>
          </cell>
        </row>
        <row r="722">
          <cell r="A722">
            <v>1291</v>
          </cell>
          <cell r="B722" t="str">
            <v xml:space="preserve">Антитела к стероидпродуцирующим клеткам репродуктивных тканей (яичника и яичка) </v>
          </cell>
          <cell r="E722" t="str">
            <v>до 10</v>
          </cell>
          <cell r="G722">
            <v>435</v>
          </cell>
        </row>
        <row r="723">
          <cell r="A723">
            <v>1298</v>
          </cell>
          <cell r="B723" t="str">
            <v>Антитела к десмоглеину 1</v>
          </cell>
          <cell r="E723" t="str">
            <v>до 10</v>
          </cell>
          <cell r="G723">
            <v>936</v>
          </cell>
        </row>
        <row r="724">
          <cell r="A724">
            <v>1299</v>
          </cell>
          <cell r="B724" t="str">
            <v>Антитела к десмоглеину 3  </v>
          </cell>
          <cell r="E724" t="str">
            <v>до 10</v>
          </cell>
          <cell r="G724">
            <v>936</v>
          </cell>
        </row>
        <row r="725">
          <cell r="A725">
            <v>1330</v>
          </cell>
          <cell r="B725" t="str">
            <v>Антитела к белку BP180</v>
          </cell>
          <cell r="E725" t="str">
            <v>до 10</v>
          </cell>
          <cell r="G725">
            <v>936</v>
          </cell>
        </row>
        <row r="726">
          <cell r="A726">
            <v>1331</v>
          </cell>
          <cell r="B726" t="str">
            <v>Антитела к белку BP230 </v>
          </cell>
          <cell r="E726" t="str">
            <v>до 10</v>
          </cell>
          <cell r="G726">
            <v>936</v>
          </cell>
        </row>
        <row r="727">
          <cell r="A727">
            <v>1332</v>
          </cell>
          <cell r="B727" t="str">
            <v xml:space="preserve">Антитела к модифицированному цитруллинированному виментину, IgG </v>
          </cell>
          <cell r="E727" t="str">
            <v>до 7</v>
          </cell>
          <cell r="G727">
            <v>412</v>
          </cell>
        </row>
        <row r="728">
          <cell r="A728">
            <v>1333</v>
          </cell>
          <cell r="B728" t="str">
            <v xml:space="preserve">Ревматоидный фактор, IgA </v>
          </cell>
          <cell r="E728" t="str">
            <v>до 10</v>
          </cell>
          <cell r="G728">
            <v>366</v>
          </cell>
        </row>
        <row r="729">
          <cell r="A729">
            <v>1335</v>
          </cell>
          <cell r="B729" t="str">
            <v xml:space="preserve">Антитела к сахаромицетам, ASCA, IgG </v>
          </cell>
          <cell r="E729" t="str">
            <v>до 7</v>
          </cell>
          <cell r="G729">
            <v>358</v>
          </cell>
        </row>
        <row r="730">
          <cell r="A730">
            <v>1336</v>
          </cell>
          <cell r="B730" t="str">
            <v xml:space="preserve">Антитела к сахаромицетам, ASCA, IgA </v>
          </cell>
          <cell r="E730" t="str">
            <v>до 7</v>
          </cell>
          <cell r="G730">
            <v>359</v>
          </cell>
        </row>
        <row r="731">
          <cell r="A731">
            <v>1337</v>
          </cell>
          <cell r="B731" t="str">
            <v>Антитела к цитоплазме нейтрофилов, IgA (АНЦА, IgA;  ANCA, IgA)</v>
          </cell>
          <cell r="E731" t="str">
            <v>до 7</v>
          </cell>
          <cell r="G731">
            <v>425</v>
          </cell>
        </row>
        <row r="732">
          <cell r="A732">
            <v>1338</v>
          </cell>
          <cell r="B732" t="str">
            <v>Кальпротектин фекальный (кал)</v>
          </cell>
          <cell r="E732" t="str">
            <v>до 7</v>
          </cell>
          <cell r="G732">
            <v>848</v>
          </cell>
        </row>
        <row r="733">
          <cell r="A733">
            <v>1340</v>
          </cell>
          <cell r="B733" t="str">
            <v>Антитела к фосфатидилсерин-протромбиновому комплексу, суммарные IgG, IgM</v>
          </cell>
          <cell r="E733" t="str">
            <v>до 8</v>
          </cell>
          <cell r="G733">
            <v>666</v>
          </cell>
        </row>
        <row r="734">
          <cell r="A734">
            <v>1341</v>
          </cell>
          <cell r="B734" t="str">
            <v>Антитела к аннексину V, IgG</v>
          </cell>
          <cell r="E734" t="str">
            <v>до 11</v>
          </cell>
          <cell r="G734">
            <v>825</v>
          </cell>
        </row>
        <row r="735">
          <cell r="A735">
            <v>1342</v>
          </cell>
          <cell r="B735" t="str">
            <v xml:space="preserve">Антитела к аннексину V, IgM </v>
          </cell>
          <cell r="E735" t="str">
            <v>до 11</v>
          </cell>
          <cell r="G735">
            <v>650</v>
          </cell>
        </row>
        <row r="736">
          <cell r="A736">
            <v>1378</v>
          </cell>
          <cell r="B736" t="str">
            <v>Панель антифосфолипидных антител, IgG, IgM методом дот-иммуноанализ</v>
          </cell>
          <cell r="E736" t="str">
            <v>до 7</v>
          </cell>
          <cell r="G736">
            <v>3283.86</v>
          </cell>
        </row>
        <row r="737">
          <cell r="A737" t="str">
            <v>1530БКК</v>
          </cell>
          <cell r="B737" t="str">
            <v>Антитела классов IgA и IgG к бокаловидным клеткам кишечника, суммарно</v>
          </cell>
          <cell r="E737" t="str">
            <v>до 6</v>
          </cell>
          <cell r="G737">
            <v>483.86</v>
          </cell>
        </row>
        <row r="738">
          <cell r="A738" t="str">
            <v>1531ААЦК</v>
          </cell>
          <cell r="B738" t="str">
            <v>Антитела классов IgG и IgA к GP2 антигену центроацинарных клеток поджелудочной железы</v>
          </cell>
          <cell r="E738" t="str">
            <v>до 6</v>
          </cell>
          <cell r="G738">
            <v>783.86</v>
          </cell>
        </row>
        <row r="739">
          <cell r="A739" t="str">
            <v>1532АПЖ</v>
          </cell>
          <cell r="B739" t="str">
            <v>Антитела к ацинарным клеткам поджелудочной железы, IgG и IgA суммарно</v>
          </cell>
          <cell r="E739" t="str">
            <v>до 6</v>
          </cell>
          <cell r="G739">
            <v>483.86</v>
          </cell>
        </row>
        <row r="740">
          <cell r="A740">
            <v>1536</v>
          </cell>
          <cell r="B740" t="str">
            <v>Олигомерный матриксный белок хряща (Human Cartilage Oligomeric Protein, COMP)</v>
          </cell>
          <cell r="E740" t="str">
            <v>до 5</v>
          </cell>
          <cell r="G740">
            <v>983.86</v>
          </cell>
        </row>
        <row r="741">
          <cell r="A741">
            <v>1537</v>
          </cell>
          <cell r="B741" t="str">
            <v>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v>
          </cell>
          <cell r="E741" t="str">
            <v>до 8</v>
          </cell>
          <cell r="G741">
            <v>2281.46</v>
          </cell>
        </row>
        <row r="742">
          <cell r="A742">
            <v>1538</v>
          </cell>
          <cell r="B742" t="str">
            <v>Антитела к миелину IgG, метод непрямой иммунофлюоресцен-ции (Anti-myelin antibody, IgG, IF)</v>
          </cell>
          <cell r="E742" t="str">
            <v>до 5</v>
          </cell>
          <cell r="G742">
            <v>891.16</v>
          </cell>
        </row>
        <row r="743">
          <cell r="A743" t="str">
            <v>1581СВ</v>
          </cell>
          <cell r="B743" t="str">
            <v>Антитела к LGI1 и CASPR2 (компоненты комплекса калиевых каналов), IgG, сыворотка крови</v>
          </cell>
          <cell r="E743" t="str">
            <v>до 7</v>
          </cell>
          <cell r="G743">
            <v>2283.86</v>
          </cell>
        </row>
        <row r="744">
          <cell r="A744" t="str">
            <v>1581СМЖ</v>
          </cell>
          <cell r="B744" t="str">
            <v>Антитела к LGI1 и CASPR2 (компоненты комплекса калиевых каналов), IgG, ликвор</v>
          </cell>
          <cell r="E744" t="str">
            <v>до 7</v>
          </cell>
          <cell r="G744">
            <v>2283.86</v>
          </cell>
        </row>
        <row r="745">
          <cell r="A745">
            <v>1582</v>
          </cell>
          <cell r="B745" t="str">
            <v>Антитела к рецепторам и синаптическим белкам нейронов</v>
          </cell>
          <cell r="E745" t="str">
            <v>до 6</v>
          </cell>
          <cell r="G745">
            <v>5233.8599999999997</v>
          </cell>
        </row>
        <row r="746">
          <cell r="A746" t="str">
            <v>1582СВ</v>
          </cell>
          <cell r="B746" t="str">
            <v>Антитела к нейрональным рецепторам и синаптическим белкам</v>
          </cell>
          <cell r="E746" t="str">
            <v>до 6</v>
          </cell>
          <cell r="G746">
            <v>5493.86</v>
          </cell>
        </row>
        <row r="747">
          <cell r="A747" t="str">
            <v>1584AN</v>
          </cell>
          <cell r="B747" t="str">
            <v xml:space="preserve">Антинейрональные антитела, IgG, метод непрямой иммунофлуоресценции </v>
          </cell>
          <cell r="E747" t="str">
            <v>до 7</v>
          </cell>
          <cell r="G747">
            <v>1293.8599999999999</v>
          </cell>
        </row>
        <row r="748">
          <cell r="A748" t="str">
            <v>1584СМЖ</v>
          </cell>
          <cell r="B748" t="str">
            <v>Определение антинейрональных антител, ликвор (Neuronal antibodies, CSF)</v>
          </cell>
          <cell r="E748" t="str">
            <v>до 5</v>
          </cell>
          <cell r="G748">
            <v>1383.86</v>
          </cell>
        </row>
        <row r="749">
          <cell r="A749" t="str">
            <v>1585MUSK</v>
          </cell>
          <cell r="B749" t="str">
            <v>Антитела к мышечно-специфической тирозинкиназе (анти-MuSK) в сыворотке крови</v>
          </cell>
          <cell r="E749" t="str">
            <v>до 7</v>
          </cell>
          <cell r="G749">
            <v>2133.86</v>
          </cell>
        </row>
        <row r="750">
          <cell r="A750" t="str">
            <v>1586ADN</v>
          </cell>
          <cell r="B750" t="str">
            <v xml:space="preserve">Антитела к дсДНК в сыворотке крови, подтверждающий тест с использованием субстрата Crithidia luciliae, IgG, методом непрямой иммунофлюоресценции </v>
          </cell>
          <cell r="E750" t="str">
            <v>до 7</v>
          </cell>
          <cell r="G750">
            <v>615</v>
          </cell>
        </row>
        <row r="751">
          <cell r="A751">
            <v>1588</v>
          </cell>
          <cell r="B751" t="str">
            <v>Антитела к лимфоцитам, IgG (Anti-lymphocyte antibodies, IgG)</v>
          </cell>
          <cell r="E751" t="str">
            <v>до 6</v>
          </cell>
          <cell r="G751">
            <v>872</v>
          </cell>
        </row>
        <row r="752">
          <cell r="A752">
            <v>1617</v>
          </cell>
          <cell r="B752" t="str">
            <v>Антитела к энтероцитам, класса IgG</v>
          </cell>
          <cell r="E752" t="str">
            <v>до 6</v>
          </cell>
          <cell r="G752">
            <v>564</v>
          </cell>
        </row>
        <row r="753">
          <cell r="A753">
            <v>1666</v>
          </cell>
          <cell r="B753" t="str">
            <v>Антитела класса IgA к протромбину, количественно (Anti-prothrombin, aPT, IgA, quantitative)</v>
          </cell>
          <cell r="E753" t="str">
            <v>до 5</v>
          </cell>
          <cell r="G753">
            <v>602</v>
          </cell>
        </row>
        <row r="754">
          <cell r="A754" t="str">
            <v>1667APTG</v>
          </cell>
          <cell r="B754" t="str">
            <v>Антитела класса IgG к протромбину, количественно (Anti-prothrombin, aPT, IgG, quantitative)</v>
          </cell>
          <cell r="E754" t="str">
            <v>до 5</v>
          </cell>
          <cell r="G754">
            <v>602</v>
          </cell>
        </row>
        <row r="755">
          <cell r="A755" t="str">
            <v>1668APTM</v>
          </cell>
          <cell r="B755" t="str">
            <v>Антитела класса IgM к протромбину, количественно (Anti-prothrombin, aPT, IgM, quantitative)</v>
          </cell>
          <cell r="E755" t="str">
            <v>до 5</v>
          </cell>
          <cell r="G755">
            <v>602</v>
          </cell>
        </row>
        <row r="756">
          <cell r="A756">
            <v>1669</v>
          </cell>
          <cell r="B756" t="str">
            <v>Антитела к протромбину IgGAM скрининг</v>
          </cell>
          <cell r="E756" t="str">
            <v>до 5</v>
          </cell>
          <cell r="G756">
            <v>602</v>
          </cell>
        </row>
        <row r="757">
          <cell r="A757">
            <v>1670</v>
          </cell>
          <cell r="B757" t="str">
            <v>Антитела к бета-2-гликопротеину I IgG</v>
          </cell>
          <cell r="E757" t="str">
            <v>до 5</v>
          </cell>
          <cell r="G757">
            <v>602</v>
          </cell>
        </row>
        <row r="758">
          <cell r="A758" t="str">
            <v>1671AB2M</v>
          </cell>
          <cell r="B758" t="str">
            <v>Антитела к бета-2-гликопротеину I IgM</v>
          </cell>
          <cell r="E758" t="str">
            <v>до 5</v>
          </cell>
        </row>
        <row r="759">
          <cell r="A759">
            <v>1672</v>
          </cell>
          <cell r="B759" t="str">
            <v xml:space="preserve">Антитела к бета-2-гликопротеину I IgА </v>
          </cell>
          <cell r="E759" t="str">
            <v>до 5</v>
          </cell>
          <cell r="G759">
            <v>602</v>
          </cell>
        </row>
        <row r="760">
          <cell r="A760">
            <v>4049</v>
          </cell>
          <cell r="B760" t="str">
            <v>Олигоклональные IgG в ликворе и сыворотке крови</v>
          </cell>
          <cell r="E760" t="str">
            <v>до 6</v>
          </cell>
          <cell r="G760">
            <v>1433.86</v>
          </cell>
        </row>
        <row r="761">
          <cell r="A761">
            <v>4050</v>
          </cell>
          <cell r="B761" t="str">
            <v>M-градиент сыворотки, скрининг (Электрофорез сыворотки и иммунофиксация с поливалентной антисывороткой и количественной оценкой М-градиента)</v>
          </cell>
          <cell r="E761" t="str">
            <v>до 8</v>
          </cell>
          <cell r="G761">
            <v>641.45000000000005</v>
          </cell>
        </row>
        <row r="762">
          <cell r="A762">
            <v>4051</v>
          </cell>
          <cell r="B762" t="str">
            <v>M-градиент сыворотки, типирование (Электрофорез сыворотки крови и иммунофиксация с панелью антисывороток (IgG/A/M/каппа/лямбда) c количественной оценкой М-градиента)</v>
          </cell>
          <cell r="E762" t="str">
            <v>до 8</v>
          </cell>
          <cell r="G762">
            <v>1400.55</v>
          </cell>
        </row>
        <row r="763">
          <cell r="A763">
            <v>4054</v>
          </cell>
          <cell r="B763" t="str">
            <v>Диагностика буллезных дерматозов (антитела к десмосомам эпидермиса, антитела к базальной мембране кожи)</v>
          </cell>
          <cell r="E763" t="str">
            <v>до 10</v>
          </cell>
          <cell r="G763">
            <v>1463.73</v>
          </cell>
        </row>
        <row r="764">
          <cell r="A764">
            <v>4055</v>
          </cell>
          <cell r="B764" t="str">
            <v>Серодиагностика аутоиммунного гастрита и пернициозной анемии (Антитела к париетальным клеткам желудка, Антитела к внутреннему фактору Кастла, IgG)</v>
          </cell>
          <cell r="E764" t="str">
            <v>до 10</v>
          </cell>
          <cell r="G764">
            <v>1189.73</v>
          </cell>
        </row>
        <row r="765">
          <cell r="A765">
            <v>4056</v>
          </cell>
          <cell r="B765" t="str">
            <v>Серодиагностика болезни Крона и неспецифического язвенного колита (НЯК) (Антитела к цитоплазме нейтрофилов, Антитела к сахаромицетам, IgG, Антитела к сахаромицетам (ASCA), IgА, Антитела к цитоплазме нейтрофилов, IgA (АНЦА)</v>
          </cell>
          <cell r="E765" t="str">
            <v>до 7</v>
          </cell>
          <cell r="G765">
            <v>1325.73</v>
          </cell>
        </row>
        <row r="766">
          <cell r="A766">
            <v>4057</v>
          </cell>
          <cell r="B766" t="str">
            <v>Серологический скрининг целиакии (Антитела к деамидированным пептидам глиадина, IgG, Иммуноглобулины класса A (IgA), Антитела к эндомизию, IgA)</v>
          </cell>
          <cell r="E766" t="str">
            <v>до 7</v>
          </cell>
          <cell r="G766">
            <v>1147.06</v>
          </cell>
        </row>
        <row r="767">
          <cell r="A767">
            <v>4058</v>
          </cell>
          <cell r="B767" t="str">
            <v>Серологическая диагностика целиакии (Иммуноглобулины класса A (IgA), Антитела класса IgА к тканевой трансглютаминазе, Антитела класса IgG к тканевой трансглютаминазе, Антитела к эндомизию, IgA)</v>
          </cell>
          <cell r="E767" t="str">
            <v>до 7</v>
          </cell>
          <cell r="G767">
            <v>1738.06</v>
          </cell>
        </row>
        <row r="768">
          <cell r="A768">
            <v>4059</v>
          </cell>
          <cell r="B768" t="str">
            <v>Скрининг болезней соединительной ткани (АНФ, ЭНА)</v>
          </cell>
          <cell r="E768" t="str">
            <v>до 7</v>
          </cell>
          <cell r="G768">
            <v>788.33</v>
          </cell>
        </row>
        <row r="769">
          <cell r="A769">
            <v>4060</v>
          </cell>
          <cell r="B769" t="str">
            <v xml:space="preserve">Системная красная волчанка, обследование (АНФ, антитела к нуклеосомам, антитела к кардиолипину IgG и IgM) </v>
          </cell>
          <cell r="E769" t="str">
            <v>до 16</v>
          </cell>
          <cell r="G769">
            <v>1271.06</v>
          </cell>
        </row>
        <row r="770">
          <cell r="A770">
            <v>4061</v>
          </cell>
          <cell r="B770" t="str">
            <v>Дифференциальная диагностика системной красной волчанки (СКВ) и других ревматических заболеваний (Антинуклеарный фактор на клеточной линии НЕр-2,Антитела к нуклеосомам)</v>
          </cell>
          <cell r="E770" t="str">
            <v>до 10</v>
          </cell>
          <cell r="G770">
            <v>798.13</v>
          </cell>
        </row>
        <row r="771">
          <cell r="A771">
            <v>4062</v>
          </cell>
          <cell r="B771" t="str">
            <v>Антитела к кардиолипину, IgG и IgМ</v>
          </cell>
          <cell r="E771" t="str">
            <v>до 9</v>
          </cell>
          <cell r="G771">
            <v>422.06</v>
          </cell>
        </row>
        <row r="772">
          <cell r="A772">
            <v>4063</v>
          </cell>
          <cell r="B772" t="str">
            <v>Диагностика вторичного антифосфолипидного синдрома (Антитела к кардиолипину IgG, Антинуклеарный фактор (АНФ), Антитела к кардиолипину, IgM)</v>
          </cell>
          <cell r="E772" t="str">
            <v>до 13</v>
          </cell>
          <cell r="G772">
            <v>746.06</v>
          </cell>
        </row>
        <row r="773">
          <cell r="A773">
            <v>4064</v>
          </cell>
          <cell r="B773" t="str">
            <v>Антифосфолипидный синдром, развернутое серологическое исследование (Антитела к кардиолипину IgG, Антинуклеарный фактор (АНФ), Антитела к бета-2-гликопротеину 1, суммарные IgG, IgA, IgM, Антитела к кардиолипину, IgM)</v>
          </cell>
          <cell r="E773" t="str">
            <v>до 13</v>
          </cell>
          <cell r="G773">
            <v>1122.06</v>
          </cell>
        </row>
        <row r="774">
          <cell r="A774">
            <v>4065</v>
          </cell>
          <cell r="B774" t="str">
            <v>Диагностика гранулематозных васкулитов  (АНЦА, АНФ)</v>
          </cell>
          <cell r="E774" t="str">
            <v>до 7</v>
          </cell>
          <cell r="G774">
            <v>772.13</v>
          </cell>
        </row>
        <row r="775">
          <cell r="A775">
            <v>4066</v>
          </cell>
          <cell r="B775" t="str">
            <v>Диагностика быстропрогрессирующего гломерулонефрита  (АНЦА, антитела к базальной мембране клубочка)</v>
          </cell>
          <cell r="E775" t="str">
            <v>до 7</v>
          </cell>
          <cell r="G775">
            <v>1159.73</v>
          </cell>
        </row>
        <row r="776">
          <cell r="A776">
            <v>4067</v>
          </cell>
          <cell r="B776" t="str">
            <v>«Диагностика аутоиммунного поражения почек» (АНЦА, антитела к базальной мембране клубочка , АНФ)</v>
          </cell>
          <cell r="E776" t="str">
            <v>до 7</v>
          </cell>
          <cell r="G776">
            <v>1457.73</v>
          </cell>
        </row>
        <row r="777">
          <cell r="A777">
            <v>4068</v>
          </cell>
          <cell r="B777" t="str">
            <v>Воспалительные миокардиопатии (антитела к миокарду, антитела к митохондриям)</v>
          </cell>
          <cell r="E777" t="str">
            <v>до 10</v>
          </cell>
          <cell r="G777">
            <v>1239.73</v>
          </cell>
        </row>
        <row r="778">
          <cell r="A778">
            <v>4069</v>
          </cell>
          <cell r="B778" t="str">
            <v xml:space="preserve">Системная красная волчанка (СКВ), мониторинг развития процесса (анти-дс-ДНК,   </v>
          </cell>
          <cell r="E778" t="str">
            <v>до 3</v>
          </cell>
          <cell r="G778">
            <v>465.06</v>
          </cell>
        </row>
        <row r="779">
          <cell r="B779" t="str">
            <v>Компоненты комплемента С3 и С4)</v>
          </cell>
        </row>
        <row r="780">
          <cell r="A780">
            <v>92</v>
          </cell>
          <cell r="B780" t="str">
            <v>Альфафетопротеин</v>
          </cell>
          <cell r="E780">
            <v>1</v>
          </cell>
          <cell r="G780">
            <v>164</v>
          </cell>
        </row>
        <row r="781">
          <cell r="A781">
            <v>103</v>
          </cell>
          <cell r="B781" t="str">
            <v>ПСА (Простатический специфич. антиген)</v>
          </cell>
          <cell r="E781">
            <v>1</v>
          </cell>
          <cell r="G781">
            <v>148</v>
          </cell>
        </row>
        <row r="782">
          <cell r="A782">
            <v>104</v>
          </cell>
          <cell r="B782" t="str">
            <v>ПСА свободный (выполняется только в составе 69 ОБС ОНКОРИСК мужской: предстательная железа)</v>
          </cell>
          <cell r="E782">
            <v>1</v>
          </cell>
          <cell r="G782">
            <v>156</v>
          </cell>
        </row>
        <row r="783">
          <cell r="A783">
            <v>141</v>
          </cell>
          <cell r="B783" t="str">
            <v>РЭА (Раково-эмбриональный антиген )</v>
          </cell>
          <cell r="E783">
            <v>1</v>
          </cell>
          <cell r="G783">
            <v>269</v>
          </cell>
        </row>
        <row r="784">
          <cell r="A784">
            <v>142</v>
          </cell>
          <cell r="B784" t="str">
            <v xml:space="preserve">СА-15-3 </v>
          </cell>
          <cell r="E784" t="str">
            <v>до 2</v>
          </cell>
          <cell r="G784">
            <v>321</v>
          </cell>
        </row>
        <row r="785">
          <cell r="A785">
            <v>143</v>
          </cell>
          <cell r="B785" t="str">
            <v xml:space="preserve">СА-125 </v>
          </cell>
          <cell r="E785">
            <v>1</v>
          </cell>
          <cell r="G785">
            <v>274</v>
          </cell>
        </row>
        <row r="786">
          <cell r="A786">
            <v>144</v>
          </cell>
          <cell r="B786" t="str">
            <v xml:space="preserve">СА-19-9 </v>
          </cell>
          <cell r="E786" t="str">
            <v>до 2</v>
          </cell>
          <cell r="G786">
            <v>287</v>
          </cell>
        </row>
        <row r="787">
          <cell r="A787">
            <v>1280</v>
          </cell>
          <cell r="B787" t="str">
            <v>СА 242</v>
          </cell>
          <cell r="E787" t="str">
            <v>до 4</v>
          </cell>
          <cell r="G787">
            <v>595</v>
          </cell>
        </row>
        <row r="788">
          <cell r="A788">
            <v>166</v>
          </cell>
          <cell r="B788" t="str">
            <v xml:space="preserve">CA-72-4 </v>
          </cell>
          <cell r="E788" t="str">
            <v>до 2</v>
          </cell>
          <cell r="G788">
            <v>451</v>
          </cell>
        </row>
        <row r="789">
          <cell r="A789">
            <v>167</v>
          </cell>
          <cell r="B789" t="str">
            <v xml:space="preserve">Cyfra-21-1 </v>
          </cell>
          <cell r="E789" t="str">
            <v>до 2</v>
          </cell>
          <cell r="G789">
            <v>554</v>
          </cell>
        </row>
        <row r="790">
          <cell r="A790">
            <v>208</v>
          </cell>
          <cell r="B790" t="str">
            <v>Бета-2-микроглобулин (в крови) (диагностика миелом)</v>
          </cell>
          <cell r="E790" t="str">
            <v>до 2</v>
          </cell>
          <cell r="G790">
            <v>620</v>
          </cell>
        </row>
        <row r="791">
          <cell r="A791">
            <v>209</v>
          </cell>
          <cell r="B791" t="str">
            <v>Нейро-специфическая енолаза NSE  (Доставка в лабораторию СТРОГО в день взятия до 19:00 часов)</v>
          </cell>
          <cell r="E791" t="str">
            <v>до 3</v>
          </cell>
          <cell r="G791">
            <v>374</v>
          </cell>
        </row>
        <row r="792">
          <cell r="A792">
            <v>946</v>
          </cell>
          <cell r="B792" t="str">
            <v>Хромогранин А</v>
          </cell>
          <cell r="E792" t="str">
            <v>до 5</v>
          </cell>
          <cell r="G792">
            <v>890</v>
          </cell>
        </row>
        <row r="793">
          <cell r="A793">
            <v>1281</v>
          </cell>
          <cell r="B793" t="str">
            <v>Опухолевый маркёр НЕ4</v>
          </cell>
          <cell r="E793" t="str">
            <v>до 2</v>
          </cell>
          <cell r="G793">
            <v>573</v>
          </cell>
        </row>
        <row r="794">
          <cell r="A794">
            <v>1296</v>
          </cell>
          <cell r="B794" t="str">
            <v>Антиген плоскоклеточной карциномы SCC</v>
          </cell>
          <cell r="E794" t="str">
            <v>до 6</v>
          </cell>
          <cell r="G794">
            <v>1570</v>
          </cell>
        </row>
        <row r="795">
          <cell r="A795">
            <v>1297</v>
          </cell>
          <cell r="B795" t="str">
            <v>UBC (Антиген рака мочевого пузыря, исследование растворимых фрагментов цитокератинов 8 и 18 в моче)</v>
          </cell>
          <cell r="E795" t="str">
            <v>до 8</v>
          </cell>
          <cell r="G795">
            <v>1015</v>
          </cell>
        </row>
        <row r="796">
          <cell r="A796" t="str">
            <v>ROMA1</v>
          </cell>
          <cell r="B796" t="str">
            <v>Профиль «Оценка риска рака яичников по алгоритму ROMA» (HЕ4 + CA-125 + расчет  ROMA)</v>
          </cell>
          <cell r="E796" t="str">
            <v>до 2</v>
          </cell>
          <cell r="G796">
            <v>561</v>
          </cell>
        </row>
        <row r="797">
          <cell r="A797" t="str">
            <v>РАСЧЕТROMA1</v>
          </cell>
          <cell r="B797" t="str">
            <v>ROMA1 Расчет индекса (технический тест)</v>
          </cell>
          <cell r="E797" t="str">
            <v>до 2</v>
          </cell>
          <cell r="G797">
            <v>35</v>
          </cell>
        </row>
        <row r="798">
          <cell r="A798" t="str">
            <v>ROMA2</v>
          </cell>
          <cell r="B798" t="str">
            <v>Профиль «Оценка риска рака яичников по алгоритму ROMA» (HЕ4 + CA-125 + расчет  ROMA)</v>
          </cell>
          <cell r="E798" t="str">
            <v>до 2</v>
          </cell>
          <cell r="G798">
            <v>786</v>
          </cell>
        </row>
        <row r="799">
          <cell r="A799" t="str">
            <v>РАСЧЕТROMA2</v>
          </cell>
          <cell r="B799" t="str">
            <v>ROMA2 Расчет индекса (технический тест)</v>
          </cell>
          <cell r="E799" t="str">
            <v>до 2</v>
          </cell>
          <cell r="G799">
            <v>35</v>
          </cell>
        </row>
        <row r="800">
          <cell r="A800">
            <v>2113</v>
          </cell>
          <cell r="B800" t="str">
            <v>Оценка здоровья простаты (ПСА, ПСА свободный, [-2]-про-ПСА, % отношение ПСА свободный/ ПСА, Индекс здоровья простаты Технология Beckman Coulter)</v>
          </cell>
          <cell r="E800">
            <v>1</v>
          </cell>
          <cell r="G800">
            <v>1193</v>
          </cell>
        </row>
        <row r="801">
          <cell r="A801">
            <v>1210</v>
          </cell>
          <cell r="B801" t="str">
            <v>Альфа-2-макроглобулин</v>
          </cell>
          <cell r="E801" t="str">
            <v>до 2</v>
          </cell>
          <cell r="G801">
            <v>256</v>
          </cell>
        </row>
        <row r="802">
          <cell r="A802">
            <v>1198</v>
          </cell>
          <cell r="B802" t="str">
            <v>S-100</v>
          </cell>
          <cell r="E802" t="str">
            <v>до 3</v>
          </cell>
          <cell r="G802">
            <v>702</v>
          </cell>
        </row>
        <row r="803">
          <cell r="A803">
            <v>146</v>
          </cell>
          <cell r="B803" t="str">
            <v>Остеокальцин (в плазме крови)</v>
          </cell>
          <cell r="E803" t="str">
            <v>до 2</v>
          </cell>
          <cell r="G803">
            <v>326</v>
          </cell>
        </row>
        <row r="804">
          <cell r="A804">
            <v>147</v>
          </cell>
          <cell r="B804" t="str">
            <v>Дезоксипиридинолин (ДПИД - в утренней порции мочи)</v>
          </cell>
          <cell r="E804" t="str">
            <v>до 2</v>
          </cell>
          <cell r="G804">
            <v>1020</v>
          </cell>
        </row>
        <row r="805">
          <cell r="A805">
            <v>203</v>
          </cell>
          <cell r="B805" t="str">
            <v>β-Cross laps</v>
          </cell>
          <cell r="E805" t="str">
            <v>до 3</v>
          </cell>
          <cell r="G805">
            <v>242</v>
          </cell>
        </row>
        <row r="806">
          <cell r="A806">
            <v>204</v>
          </cell>
          <cell r="B806" t="str">
            <v xml:space="preserve">Маркер формирования костного матрикса P1NP  </v>
          </cell>
          <cell r="E806" t="str">
            <v>до 3</v>
          </cell>
          <cell r="G806">
            <v>475</v>
          </cell>
        </row>
        <row r="807">
          <cell r="B807" t="str">
            <v xml:space="preserve">(N-терминальный пропептид проколлагена 1 типа) </v>
          </cell>
        </row>
        <row r="808">
          <cell r="A808">
            <v>68</v>
          </cell>
          <cell r="B808" t="str">
            <v xml:space="preserve">Антиген и антитела к ВИЧ 1 / 2 </v>
          </cell>
          <cell r="E808">
            <v>1</v>
          </cell>
          <cell r="G808">
            <v>62.62</v>
          </cell>
        </row>
        <row r="809">
          <cell r="A809">
            <v>69</v>
          </cell>
          <cell r="B809" t="str">
            <v>Syphilis RPR</v>
          </cell>
          <cell r="E809">
            <v>1</v>
          </cell>
          <cell r="G809">
            <v>110</v>
          </cell>
        </row>
        <row r="810">
          <cell r="A810">
            <v>70</v>
          </cell>
          <cell r="B810" t="str">
            <v>Syphilis EIA (IgG+IgM)</v>
          </cell>
          <cell r="E810">
            <v>1</v>
          </cell>
          <cell r="G810">
            <v>290</v>
          </cell>
        </row>
        <row r="811">
          <cell r="A811">
            <v>221</v>
          </cell>
          <cell r="B811" t="str">
            <v>Syphilis EIA IgM</v>
          </cell>
          <cell r="E811" t="str">
            <v>до 6</v>
          </cell>
          <cell r="G811">
            <v>616</v>
          </cell>
        </row>
        <row r="812">
          <cell r="A812">
            <v>1205</v>
          </cell>
          <cell r="B812" t="str">
            <v>Сифилис иммуноблот  IgG (anti-Treponema pallidum IgG immunoblot)</v>
          </cell>
          <cell r="E812" t="str">
            <v>до 7</v>
          </cell>
          <cell r="G812">
            <v>1467</v>
          </cell>
        </row>
        <row r="813">
          <cell r="A813">
            <v>1206</v>
          </cell>
          <cell r="B813" t="str">
            <v>Сифилис иммуноблот  IgM (anti-Treponema pallidum IgM immunoblot)</v>
          </cell>
          <cell r="E813" t="str">
            <v>до 7</v>
          </cell>
          <cell r="G813">
            <v>1467</v>
          </cell>
        </row>
        <row r="814">
          <cell r="A814">
            <v>7071</v>
          </cell>
          <cell r="B814" t="str">
            <v>Сифилис РПГА</v>
          </cell>
          <cell r="E814" t="str">
            <v>до 2</v>
          </cell>
          <cell r="G814">
            <v>220</v>
          </cell>
        </row>
        <row r="815">
          <cell r="A815">
            <v>71</v>
          </cell>
          <cell r="B815" t="str">
            <v>anti-HAV lgG</v>
          </cell>
          <cell r="E815" t="str">
            <v>до 2</v>
          </cell>
          <cell r="G815">
            <v>443</v>
          </cell>
        </row>
        <row r="816">
          <cell r="A816">
            <v>72</v>
          </cell>
          <cell r="B816" t="str">
            <v>anti-HAV IgM</v>
          </cell>
          <cell r="E816" t="str">
            <v>до 2</v>
          </cell>
          <cell r="G816">
            <v>624</v>
          </cell>
        </row>
        <row r="817">
          <cell r="A817">
            <v>73</v>
          </cell>
          <cell r="B817" t="str">
            <v>HbsAg</v>
          </cell>
          <cell r="E817">
            <v>1</v>
          </cell>
          <cell r="G817">
            <v>130</v>
          </cell>
        </row>
        <row r="818">
          <cell r="A818">
            <v>74</v>
          </cell>
          <cell r="B818" t="str">
            <v>HbeAg</v>
          </cell>
          <cell r="E818" t="str">
            <v>до 2</v>
          </cell>
          <cell r="G818">
            <v>443</v>
          </cell>
        </row>
        <row r="819">
          <cell r="A819">
            <v>75</v>
          </cell>
          <cell r="B819" t="str">
            <v>anti-HBc total</v>
          </cell>
          <cell r="E819" t="str">
            <v>до 2</v>
          </cell>
          <cell r="G819">
            <v>392</v>
          </cell>
        </row>
        <row r="820">
          <cell r="A820">
            <v>76</v>
          </cell>
          <cell r="B820" t="str">
            <v>anti-HBc IgM</v>
          </cell>
          <cell r="E820" t="str">
            <v>до 2</v>
          </cell>
          <cell r="G820">
            <v>552</v>
          </cell>
        </row>
        <row r="821">
          <cell r="A821">
            <v>77</v>
          </cell>
          <cell r="B821" t="str">
            <v>anti-Hbe</v>
          </cell>
          <cell r="E821" t="str">
            <v>до 2</v>
          </cell>
          <cell r="G821">
            <v>443</v>
          </cell>
        </row>
        <row r="822">
          <cell r="A822">
            <v>78</v>
          </cell>
          <cell r="B822" t="str">
            <v>anti-HBs (количеств.)</v>
          </cell>
          <cell r="E822" t="str">
            <v>до 2</v>
          </cell>
          <cell r="G822">
            <v>471</v>
          </cell>
        </row>
        <row r="823">
          <cell r="A823">
            <v>87</v>
          </cell>
          <cell r="B823" t="str">
            <v xml:space="preserve">HBsAg, количеств.(поверхностный антиген вируса гепатита B, «австралийский» антиген) </v>
          </cell>
          <cell r="E823" t="str">
            <v>до 2</v>
          </cell>
          <cell r="G823">
            <v>1074</v>
          </cell>
        </row>
        <row r="824">
          <cell r="A824">
            <v>79</v>
          </cell>
          <cell r="B824" t="str">
            <v>anti-HCV total</v>
          </cell>
          <cell r="E824" t="str">
            <v>1**</v>
          </cell>
          <cell r="G824">
            <v>240</v>
          </cell>
        </row>
        <row r="825">
          <cell r="A825">
            <v>1143</v>
          </cell>
          <cell r="B825" t="str">
            <v>anti-HCV IgG (иммуноблот рекомбинантный)</v>
          </cell>
          <cell r="E825" t="str">
            <v>до 6</v>
          </cell>
          <cell r="G825">
            <v>4196</v>
          </cell>
        </row>
        <row r="826">
          <cell r="A826">
            <v>1688</v>
          </cell>
          <cell r="B826" t="str">
            <v xml:space="preserve">Вирус гепатита С: генотипирование по генотипам 1-6 </v>
          </cell>
          <cell r="E826" t="str">
            <v>до 9</v>
          </cell>
          <cell r="G826">
            <v>1808</v>
          </cell>
        </row>
        <row r="827">
          <cell r="A827">
            <v>3550</v>
          </cell>
          <cell r="B827" t="str">
            <v>Вирус гепатита С (HCV), ультрачувствительное определение (кол.) РНК, тест-система GeneXpert</v>
          </cell>
          <cell r="E827" t="str">
            <v>до 5</v>
          </cell>
          <cell r="G827">
            <v>8072</v>
          </cell>
        </row>
        <row r="828">
          <cell r="A828" t="str">
            <v>7644G1</v>
          </cell>
          <cell r="B828" t="str">
            <v>Мутации лекарственной резистентности NS3, NS5A и NS5B регионов генома вируса гепатита С</v>
          </cell>
          <cell r="E828" t="str">
            <v>до 11</v>
          </cell>
          <cell r="G828">
            <v>6539</v>
          </cell>
        </row>
        <row r="829">
          <cell r="B829" t="str">
            <v>(для генотипов 1а, 1b)</v>
          </cell>
        </row>
        <row r="830">
          <cell r="A830" t="str">
            <v>7644G3</v>
          </cell>
          <cell r="B830" t="str">
            <v>Мутации лекарственной резистентности NS3, NS5A и NS5B регионов генома вируса гепатита С</v>
          </cell>
          <cell r="E830" t="str">
            <v>до 11</v>
          </cell>
          <cell r="G830">
            <v>6539</v>
          </cell>
        </row>
        <row r="831">
          <cell r="B831" t="str">
            <v>(для генотипа 3)</v>
          </cell>
        </row>
        <row r="832">
          <cell r="A832">
            <v>1268</v>
          </cell>
          <cell r="B832" t="str">
            <v>HDVM - anti - HDV IgM (кач.)</v>
          </cell>
          <cell r="E832" t="str">
            <v>до 8</v>
          </cell>
          <cell r="G832">
            <v>457</v>
          </cell>
        </row>
        <row r="833">
          <cell r="A833">
            <v>1269</v>
          </cell>
          <cell r="B833" t="str">
            <v>HDV - anti - HDV total (кач.)</v>
          </cell>
          <cell r="E833" t="str">
            <v>до 8</v>
          </cell>
          <cell r="G833">
            <v>457</v>
          </cell>
        </row>
        <row r="834">
          <cell r="A834">
            <v>227</v>
          </cell>
          <cell r="B834" t="str">
            <v xml:space="preserve">anti - HEV IgM </v>
          </cell>
          <cell r="E834" t="str">
            <v>до 5</v>
          </cell>
          <cell r="G834">
            <v>616</v>
          </cell>
        </row>
        <row r="835">
          <cell r="A835">
            <v>228</v>
          </cell>
          <cell r="B835" t="str">
            <v xml:space="preserve">anti - HEV IgG </v>
          </cell>
          <cell r="E835" t="str">
            <v>до 5</v>
          </cell>
          <cell r="G835">
            <v>668</v>
          </cell>
        </row>
        <row r="836">
          <cell r="A836">
            <v>122</v>
          </cell>
          <cell r="B836" t="str">
            <v>anti-HSV  1 и 2 типа IgG</v>
          </cell>
          <cell r="E836">
            <v>1</v>
          </cell>
          <cell r="G836">
            <v>221</v>
          </cell>
        </row>
        <row r="837">
          <cell r="A837">
            <v>123</v>
          </cell>
          <cell r="B837" t="str">
            <v>anti-HSV 1 и 2 типа IgM</v>
          </cell>
          <cell r="E837" t="str">
            <v>до 2</v>
          </cell>
          <cell r="G837">
            <v>253</v>
          </cell>
        </row>
        <row r="838">
          <cell r="A838">
            <v>1222</v>
          </cell>
          <cell r="B838" t="str">
            <v>Anti-HSV-1 IgG (Herpes Simplex Virus type 1 IgG antibodies, антитела класса IgG к вирусу простого герпеса 1 типа, ВПГ-1)</v>
          </cell>
          <cell r="E838">
            <v>2</v>
          </cell>
          <cell r="G838">
            <v>129</v>
          </cell>
        </row>
        <row r="839">
          <cell r="A839">
            <v>1223</v>
          </cell>
          <cell r="B839" t="str">
            <v>Anti-HSV-2 IgG (Herpes Simplex Virus type 2 IgG antibodies, антитела класса IgG к вирусу простого герпеса 2 типа, ВПГ-2)</v>
          </cell>
          <cell r="E839">
            <v>2</v>
          </cell>
          <cell r="G839">
            <v>108</v>
          </cell>
        </row>
        <row r="840">
          <cell r="A840">
            <v>276</v>
          </cell>
          <cell r="B840" t="str">
            <v>anti-HSV 6 типа  IgG</v>
          </cell>
          <cell r="E840" t="str">
            <v>до 5</v>
          </cell>
          <cell r="G840">
            <v>230</v>
          </cell>
        </row>
        <row r="841">
          <cell r="A841">
            <v>277</v>
          </cell>
          <cell r="B841" t="str">
            <v>anti-HSV 8 типа IgG</v>
          </cell>
          <cell r="E841" t="str">
            <v>до 5</v>
          </cell>
          <cell r="G841">
            <v>475</v>
          </cell>
        </row>
        <row r="842">
          <cell r="A842">
            <v>256</v>
          </cell>
          <cell r="B842" t="str">
            <v>Антитела к Вирусу Герпес Варицелла/Зостер IgG (Varicella-Zoster Virus IgG, anti-VZV IgG, антитела класса IgG к вирусу ветряной оспы и опоясывающего лишая)</v>
          </cell>
          <cell r="E842" t="str">
            <v>до 5</v>
          </cell>
          <cell r="G842">
            <v>318</v>
          </cell>
        </row>
        <row r="843">
          <cell r="A843">
            <v>257</v>
          </cell>
          <cell r="B843" t="str">
            <v>Антитела к Вирусу Герпес Варицелла/Зостер IgM (Varicella-Zoster Virus IgM, anti-VZV IgM, антитела класса IgM к вирусу ветряной оспы и опоясывающего лишая)</v>
          </cell>
          <cell r="E843" t="str">
            <v>до 2</v>
          </cell>
          <cell r="G843">
            <v>354</v>
          </cell>
        </row>
        <row r="844">
          <cell r="A844" t="str">
            <v>4AVHSV</v>
          </cell>
          <cell r="B844" t="str">
            <v>Авидность IgG-антител к вирусу простого герпеса 1 и 2 типов (Avidity anti-HSV-1, 2 IgG)</v>
          </cell>
          <cell r="E844" t="str">
            <v>до 6</v>
          </cell>
          <cell r="G844">
            <v>373</v>
          </cell>
        </row>
        <row r="845">
          <cell r="A845">
            <v>80</v>
          </cell>
          <cell r="B845" t="str">
            <v>anti-Toxo IgG</v>
          </cell>
          <cell r="E845">
            <v>1</v>
          </cell>
          <cell r="G845">
            <v>168</v>
          </cell>
        </row>
        <row r="846">
          <cell r="A846">
            <v>81</v>
          </cell>
          <cell r="B846" t="str">
            <v>anti-Toxo IgM</v>
          </cell>
          <cell r="E846">
            <v>1</v>
          </cell>
          <cell r="G846">
            <v>186</v>
          </cell>
        </row>
        <row r="847">
          <cell r="A847" t="str">
            <v>1AVTOXO</v>
          </cell>
          <cell r="B847" t="str">
            <v>Авидность антител  класса IgG к Toxoplasma gondii (anti-Toxo-IgG avidity)</v>
          </cell>
          <cell r="E847" t="str">
            <v>до 2</v>
          </cell>
          <cell r="G847">
            <v>617</v>
          </cell>
        </row>
        <row r="848">
          <cell r="A848">
            <v>82</v>
          </cell>
          <cell r="B848" t="str">
            <v>anti-CMV IgG</v>
          </cell>
          <cell r="E848">
            <v>1</v>
          </cell>
          <cell r="G848">
            <v>187</v>
          </cell>
        </row>
        <row r="849">
          <cell r="A849">
            <v>83</v>
          </cell>
          <cell r="B849" t="str">
            <v xml:space="preserve">anti-CMV IgM </v>
          </cell>
          <cell r="E849">
            <v>1</v>
          </cell>
          <cell r="G849">
            <v>305</v>
          </cell>
        </row>
        <row r="850">
          <cell r="A850" t="str">
            <v>2AVCMV</v>
          </cell>
          <cell r="B850" t="str">
            <v>Авидность антител класса IgG к цитомегаловирусу (авидность антител к Сytomegalovirus, anti-CMV-IgG avidity)</v>
          </cell>
          <cell r="E850" t="str">
            <v>до 2</v>
          </cell>
          <cell r="G850">
            <v>639</v>
          </cell>
        </row>
        <row r="851">
          <cell r="A851">
            <v>84</v>
          </cell>
          <cell r="B851" t="str">
            <v>anti-Rubella IgG</v>
          </cell>
          <cell r="E851">
            <v>1</v>
          </cell>
          <cell r="G851">
            <v>173</v>
          </cell>
        </row>
        <row r="852">
          <cell r="A852">
            <v>85</v>
          </cell>
          <cell r="B852" t="str">
            <v>anti-Rubella IgM</v>
          </cell>
          <cell r="E852">
            <v>1</v>
          </cell>
          <cell r="G852">
            <v>214</v>
          </cell>
        </row>
        <row r="853">
          <cell r="A853">
            <v>1142</v>
          </cell>
          <cell r="B853" t="str">
            <v>Anti-Rubella IgG (иммуноблот)</v>
          </cell>
          <cell r="E853">
            <v>7</v>
          </cell>
          <cell r="G853">
            <v>1690.06</v>
          </cell>
        </row>
        <row r="854">
          <cell r="A854" t="str">
            <v>3AVRUB</v>
          </cell>
          <cell r="B854" t="str">
            <v>Авидность IgG-антител к вирусу краснухи (Avidity anti-Rubella IgG)</v>
          </cell>
          <cell r="E854" t="str">
            <v>до 6</v>
          </cell>
          <cell r="G854">
            <v>305</v>
          </cell>
        </row>
        <row r="855">
          <cell r="A855">
            <v>105</v>
          </cell>
          <cell r="B855" t="str">
            <v xml:space="preserve">Chlamydia trachomatis IgA </v>
          </cell>
          <cell r="E855" t="str">
            <v>до 3</v>
          </cell>
          <cell r="G855">
            <v>189</v>
          </cell>
        </row>
        <row r="856">
          <cell r="A856">
            <v>106</v>
          </cell>
          <cell r="B856" t="str">
            <v>Chlamydia trachomatis IgG</v>
          </cell>
          <cell r="E856" t="str">
            <v>до 3</v>
          </cell>
          <cell r="G856">
            <v>154</v>
          </cell>
        </row>
        <row r="857">
          <cell r="A857" t="str">
            <v>105/6</v>
          </cell>
          <cell r="B857" t="str">
            <v>Chlamydia trachomatis IgA+ Chlamydia trachomatis IgG</v>
          </cell>
          <cell r="E857" t="str">
            <v>до 3</v>
          </cell>
          <cell r="G857">
            <v>570</v>
          </cell>
        </row>
        <row r="858">
          <cell r="B858" t="str">
            <v>(срок исполнения - 4 рабочих дня)</v>
          </cell>
        </row>
        <row r="859">
          <cell r="A859">
            <v>183</v>
          </cell>
          <cell r="B859" t="str">
            <v>Chlamydia pneumonia IgA</v>
          </cell>
          <cell r="E859" t="str">
            <v>до 5</v>
          </cell>
          <cell r="G859">
            <v>296</v>
          </cell>
        </row>
        <row r="860">
          <cell r="A860">
            <v>184</v>
          </cell>
          <cell r="B860" t="str">
            <v>Chlamydia pneumonia IgM</v>
          </cell>
          <cell r="E860" t="str">
            <v>до 5</v>
          </cell>
          <cell r="G860">
            <v>310</v>
          </cell>
        </row>
        <row r="861">
          <cell r="A861">
            <v>185</v>
          </cell>
          <cell r="B861" t="str">
            <v>Chlamydia pneumonia IgG</v>
          </cell>
          <cell r="E861" t="str">
            <v>до 5</v>
          </cell>
          <cell r="G861">
            <v>314</v>
          </cell>
        </row>
        <row r="862">
          <cell r="A862">
            <v>188</v>
          </cell>
          <cell r="B862" t="str">
            <v>Chlamydia trachomatis IgM (с указанием титра антител)</v>
          </cell>
          <cell r="E862" t="str">
            <v>до 5</v>
          </cell>
          <cell r="G862">
            <v>235</v>
          </cell>
        </row>
        <row r="863">
          <cell r="A863">
            <v>1495</v>
          </cell>
          <cell r="B863" t="str">
            <v>Anti-cHSP60-IgG (Антитела класса IgG к белку теплового шока Chlamydia trachomatis)</v>
          </cell>
          <cell r="E863" t="str">
            <v>до 3</v>
          </cell>
          <cell r="G863">
            <v>143</v>
          </cell>
        </row>
        <row r="864">
          <cell r="A864">
            <v>1379</v>
          </cell>
          <cell r="B864" t="str">
            <v>Антитела класса IgG к главному белку наружной мембраны МОМР  и антитела класса IgG к Pgp3 (мембраноассоциированный плазмидный белок) Chlamydia trachomatis</v>
          </cell>
          <cell r="E864" t="str">
            <v>до 5</v>
          </cell>
          <cell r="G864">
            <v>173</v>
          </cell>
        </row>
        <row r="865">
          <cell r="A865">
            <v>176</v>
          </cell>
          <cell r="B865" t="str">
            <v>Helicobacter Pylori IgM</v>
          </cell>
          <cell r="E865" t="str">
            <v>до 5</v>
          </cell>
          <cell r="G865">
            <v>291</v>
          </cell>
        </row>
        <row r="866">
          <cell r="A866">
            <v>177</v>
          </cell>
          <cell r="B866" t="str">
            <v>Helicobacter Pylori IgA</v>
          </cell>
          <cell r="E866" t="str">
            <v>до 5</v>
          </cell>
          <cell r="G866">
            <v>269</v>
          </cell>
        </row>
        <row r="867">
          <cell r="A867">
            <v>133</v>
          </cell>
          <cell r="B867" t="str">
            <v>anti-Helicobacter pylori IgG (количеств.)</v>
          </cell>
          <cell r="E867">
            <v>2</v>
          </cell>
          <cell r="G867">
            <v>156</v>
          </cell>
        </row>
        <row r="868">
          <cell r="A868">
            <v>258</v>
          </cell>
          <cell r="B868" t="str">
            <v>Антитела к Helicobacter pyl. IgG (блот)</v>
          </cell>
          <cell r="E868" t="str">
            <v>до 7</v>
          </cell>
          <cell r="G868">
            <v>1037</v>
          </cell>
        </row>
        <row r="869">
          <cell r="A869">
            <v>259</v>
          </cell>
          <cell r="B869" t="str">
            <v>Антитела к Helicobacter pyl. IgА (блот)</v>
          </cell>
          <cell r="E869" t="str">
            <v>до 7</v>
          </cell>
          <cell r="G869">
            <v>1885</v>
          </cell>
        </row>
        <row r="870">
          <cell r="A870" t="str">
            <v>1303HEL</v>
          </cell>
          <cell r="B870" t="str">
            <v>13С-уреазный дыхательный тест (пробы выдыхаемого воздуха до и после приема препарата)</v>
          </cell>
          <cell r="E870" t="str">
            <v>до 4</v>
          </cell>
          <cell r="G870">
            <v>1146.8599999999999</v>
          </cell>
        </row>
        <row r="871">
          <cell r="A871" t="str">
            <v>179/80</v>
          </cell>
          <cell r="B871" t="str">
            <v>Mycoplasma hominis IgM, IgG</v>
          </cell>
          <cell r="E871" t="str">
            <v>до 5</v>
          </cell>
          <cell r="G871">
            <v>590</v>
          </cell>
        </row>
        <row r="872">
          <cell r="A872">
            <v>179</v>
          </cell>
          <cell r="B872" t="str">
            <v>Антитела класса IgM к Mycoplasma hominis (anti-Mycoplasma hominis IgM)</v>
          </cell>
          <cell r="E872" t="str">
            <v>до 5</v>
          </cell>
          <cell r="G872">
            <v>160</v>
          </cell>
        </row>
        <row r="873">
          <cell r="A873">
            <v>180</v>
          </cell>
          <cell r="B873" t="str">
            <v>Антитела класса IgG к Mycoplasma hominis (anti-Mycoplasma hominis IgG)</v>
          </cell>
          <cell r="E873" t="str">
            <v>до 5</v>
          </cell>
          <cell r="G873">
            <v>204</v>
          </cell>
        </row>
        <row r="874">
          <cell r="A874" t="str">
            <v>181/82</v>
          </cell>
          <cell r="B874" t="str">
            <v>Mycoplasma pneumonia IgM, IgG</v>
          </cell>
          <cell r="E874" t="str">
            <v>до 5</v>
          </cell>
          <cell r="G874">
            <v>273</v>
          </cell>
        </row>
        <row r="875">
          <cell r="A875">
            <v>181</v>
          </cell>
          <cell r="B875" t="str">
            <v>Антитела класса IgM к Mycoplasma pneumoniae (anti-Mycoplasma pneumoniae  IgM)</v>
          </cell>
          <cell r="E875" t="str">
            <v>до 5</v>
          </cell>
          <cell r="G875">
            <v>148</v>
          </cell>
        </row>
        <row r="876">
          <cell r="A876">
            <v>182</v>
          </cell>
          <cell r="B876" t="str">
            <v>Антитела класса IgG к Mycoplasma pneumoniae (anti-Mycoplasma pneumoniae  IgG)</v>
          </cell>
          <cell r="E876" t="str">
            <v>до 5</v>
          </cell>
          <cell r="G876">
            <v>157</v>
          </cell>
        </row>
        <row r="877">
          <cell r="A877">
            <v>1367</v>
          </cell>
          <cell r="B877" t="str">
            <v>Антитела класса IgА к Mycoplasma pneumoniae (M. pneumoniae Antibodies, IgA, Mycoplasma pneumoniae Specific IgA, Anti-Mycoplasma pneumoniae IgA)</v>
          </cell>
          <cell r="E877" t="str">
            <v>до 5</v>
          </cell>
          <cell r="G877">
            <v>198</v>
          </cell>
        </row>
        <row r="878">
          <cell r="A878">
            <v>260</v>
          </cell>
          <cell r="B878" t="str">
            <v>Антитела к Mycoplasma hominis IgA</v>
          </cell>
          <cell r="E878" t="str">
            <v>до 6</v>
          </cell>
          <cell r="G878">
            <v>144</v>
          </cell>
        </row>
        <row r="879">
          <cell r="A879">
            <v>264</v>
          </cell>
          <cell r="B879" t="str">
            <v>Антитела к Ureaplasma urealiticum IgG</v>
          </cell>
          <cell r="E879" t="str">
            <v>до 5</v>
          </cell>
          <cell r="G879">
            <v>272</v>
          </cell>
        </row>
        <row r="880">
          <cell r="A880">
            <v>265</v>
          </cell>
          <cell r="B880" t="str">
            <v>Антитела к Ureaplasma urealiticum IgA</v>
          </cell>
          <cell r="E880" t="str">
            <v>до 5</v>
          </cell>
          <cell r="G880">
            <v>294</v>
          </cell>
        </row>
        <row r="881">
          <cell r="A881">
            <v>275</v>
          </cell>
          <cell r="B881" t="str">
            <v>VCA IgG Эпштейн Барр (капсидн.)</v>
          </cell>
          <cell r="E881" t="str">
            <v>до 4</v>
          </cell>
          <cell r="G881">
            <v>341</v>
          </cell>
        </row>
        <row r="882">
          <cell r="A882">
            <v>255</v>
          </cell>
          <cell r="B882" t="str">
            <v>Антитела к Epstein Barr virus ранние белки IgG-ЕА</v>
          </cell>
          <cell r="E882" t="str">
            <v>до 2</v>
          </cell>
          <cell r="G882">
            <v>308</v>
          </cell>
        </row>
        <row r="883">
          <cell r="A883">
            <v>186</v>
          </cell>
          <cell r="B883" t="str">
            <v>Epstein Barr virus IgM (капсидн.)</v>
          </cell>
          <cell r="E883" t="str">
            <v>до 2</v>
          </cell>
          <cell r="G883">
            <v>341</v>
          </cell>
        </row>
        <row r="884">
          <cell r="A884">
            <v>187</v>
          </cell>
          <cell r="B884" t="str">
            <v>Epstein Barr virus IgG (ядерн.)</v>
          </cell>
          <cell r="E884" t="str">
            <v>до 6</v>
          </cell>
          <cell r="G884">
            <v>342</v>
          </cell>
        </row>
        <row r="885">
          <cell r="A885">
            <v>241</v>
          </cell>
          <cell r="B885" t="str">
            <v>Антитела к Аденовирусу  IgG</v>
          </cell>
          <cell r="E885" t="str">
            <v>до 6</v>
          </cell>
          <cell r="G885">
            <v>299</v>
          </cell>
        </row>
        <row r="886">
          <cell r="A886">
            <v>242</v>
          </cell>
          <cell r="B886" t="str">
            <v>Антитела к Аденовирусу  IgA</v>
          </cell>
          <cell r="E886" t="str">
            <v>до 6</v>
          </cell>
          <cell r="G886">
            <v>340</v>
          </cell>
        </row>
        <row r="887">
          <cell r="A887">
            <v>1547</v>
          </cell>
          <cell r="B887" t="str">
            <v>Бруцелла-IgM (Brucella, IgM)</v>
          </cell>
          <cell r="E887" t="str">
            <v>до 7</v>
          </cell>
          <cell r="G887">
            <v>552</v>
          </cell>
        </row>
        <row r="888">
          <cell r="A888">
            <v>1548</v>
          </cell>
          <cell r="B888" t="str">
            <v>Бруцелла-IgG (Brucella, IgG)</v>
          </cell>
          <cell r="E888" t="str">
            <v>до 7</v>
          </cell>
          <cell r="G888">
            <v>552</v>
          </cell>
        </row>
        <row r="889">
          <cell r="A889">
            <v>243</v>
          </cell>
          <cell r="B889" t="str">
            <v>Антитела к Borrelia burgdorferi IgG</v>
          </cell>
          <cell r="E889" t="str">
            <v>до 2</v>
          </cell>
          <cell r="G889">
            <v>305</v>
          </cell>
        </row>
        <row r="890">
          <cell r="A890">
            <v>244</v>
          </cell>
          <cell r="B890" t="str">
            <v>Антитела к Borrelia burgdorferi IgM</v>
          </cell>
          <cell r="E890" t="str">
            <v>до 2</v>
          </cell>
          <cell r="G890">
            <v>283</v>
          </cell>
        </row>
        <row r="891">
          <cell r="A891">
            <v>1190</v>
          </cell>
          <cell r="B891" t="str">
            <v>Антитела класса IgG к Borrelia burgdorferi, выявляемые методом иммуноблоттинга (Anti-Borrelia burgdorferi IgG, Immunoblot)</v>
          </cell>
          <cell r="E891" t="str">
            <v>до 8</v>
          </cell>
          <cell r="G891">
            <v>1481</v>
          </cell>
        </row>
        <row r="892">
          <cell r="A892">
            <v>1191</v>
          </cell>
          <cell r="B892" t="str">
            <v>Боррелии, антитела класса IgM методом Вестерн-блота (anti-Borrelia IgM, Western blot)</v>
          </cell>
          <cell r="E892" t="str">
            <v>до 7</v>
          </cell>
          <cell r="G892">
            <v>1328</v>
          </cell>
        </row>
        <row r="893">
          <cell r="A893">
            <v>245</v>
          </cell>
          <cell r="B893" t="str">
            <v>Антитела к Bortedella pertusis IgG</v>
          </cell>
          <cell r="E893" t="str">
            <v>до 5</v>
          </cell>
          <cell r="G893">
            <v>278</v>
          </cell>
        </row>
        <row r="894">
          <cell r="A894">
            <v>246</v>
          </cell>
          <cell r="B894" t="str">
            <v>Антитела к Bortedella pertusis IgM</v>
          </cell>
          <cell r="E894" t="str">
            <v>до 5</v>
          </cell>
          <cell r="G894">
            <v>373</v>
          </cell>
        </row>
        <row r="895">
          <cell r="A895">
            <v>247</v>
          </cell>
          <cell r="B895" t="str">
            <v>Антитела к Bortedella pertusis IgA</v>
          </cell>
          <cell r="E895" t="str">
            <v>до 5</v>
          </cell>
          <cell r="G895">
            <v>395</v>
          </cell>
        </row>
        <row r="896">
          <cell r="A896">
            <v>2500</v>
          </cell>
          <cell r="B896" t="str">
            <v>Антитела класса IgG к вирусу кори, количественный тест</v>
          </cell>
          <cell r="E896" t="str">
            <v>до 3</v>
          </cell>
          <cell r="G896">
            <v>351</v>
          </cell>
        </row>
        <row r="897">
          <cell r="A897">
            <v>252</v>
          </cell>
          <cell r="B897" t="str">
            <v>Антитела к Вирусу эп. паротита IgG</v>
          </cell>
          <cell r="E897" t="str">
            <v>до 5</v>
          </cell>
          <cell r="G897">
            <v>150</v>
          </cell>
        </row>
        <row r="898">
          <cell r="A898">
            <v>253</v>
          </cell>
          <cell r="B898" t="str">
            <v>Антитела к Вирусу эп. паротита IgМ</v>
          </cell>
          <cell r="E898" t="str">
            <v>до 5</v>
          </cell>
          <cell r="G898">
            <v>199</v>
          </cell>
        </row>
        <row r="899">
          <cell r="A899">
            <v>1266</v>
          </cell>
          <cell r="B899" t="str">
            <v>Антитела суммарные IgM+IgG+IgA к Mycobacterium tuberculosis (кач.)</v>
          </cell>
          <cell r="E899" t="str">
            <v>до 4</v>
          </cell>
          <cell r="G899">
            <v>98</v>
          </cell>
        </row>
        <row r="900">
          <cell r="A900">
            <v>1598</v>
          </cell>
          <cell r="B900" t="str">
            <v>Квантифероновый тест TB-Feron IGRA – иммунодиагностика туберкулезной инфекции (TB-Feron IGRA)</v>
          </cell>
          <cell r="E900" t="str">
            <v>до 3</v>
          </cell>
          <cell r="G900">
            <v>2957.57</v>
          </cell>
        </row>
        <row r="901">
          <cell r="A901">
            <v>876</v>
          </cell>
          <cell r="B901" t="str">
            <v>Антитела к столбнячному анатоксину, IgG Tetanus Toxoid IgG Antibody</v>
          </cell>
          <cell r="E901" t="str">
            <v>до 5</v>
          </cell>
          <cell r="G901">
            <v>537.05999999999995</v>
          </cell>
        </row>
        <row r="902">
          <cell r="A902">
            <v>489</v>
          </cell>
          <cell r="B902" t="str">
            <v>Influenza A+B, грипп, антигенный тест (Доставка в лабораторию СТРОГО в день взятия до 19:00)</v>
          </cell>
          <cell r="E902">
            <v>1</v>
          </cell>
          <cell r="G902">
            <v>575</v>
          </cell>
        </row>
        <row r="903">
          <cell r="A903">
            <v>1641</v>
          </cell>
          <cell r="B903" t="str">
            <v>Антитела к коронавирусу SARS-CoV-2, IgM</v>
          </cell>
          <cell r="E903" t="str">
            <v>до 2</v>
          </cell>
          <cell r="G903">
            <v>650</v>
          </cell>
        </row>
        <row r="904">
          <cell r="A904">
            <v>1652</v>
          </cell>
          <cell r="B904" t="str">
            <v>Антитела, качественные, к спайковому (S) белку SARS-CoV-2, IgG;. (Аnti-SARS-CoV-2 S (spike) protein antibody, IgG, qualitative)</v>
          </cell>
          <cell r="E904" t="str">
            <v>до 4</v>
          </cell>
          <cell r="G904">
            <v>632</v>
          </cell>
        </row>
        <row r="905">
          <cell r="A905">
            <v>1658</v>
          </cell>
          <cell r="B905" t="str">
            <v>Антитела, количественные, к спайковому (S) белку SARS-CoV-2, IgG (Anti-SARS-CoV-2, spike (S) protein, IgG, quantitative)</v>
          </cell>
          <cell r="E905" t="str">
            <v>до 4</v>
          </cell>
          <cell r="G905">
            <v>1032</v>
          </cell>
        </row>
        <row r="906">
          <cell r="A906">
            <v>1659</v>
          </cell>
          <cell r="B906" t="str">
            <v>Антитела к RBD домену спайкового (S) белка SARSCoV-2, IgG (колич.)</v>
          </cell>
          <cell r="E906" t="str">
            <v>до 4</v>
          </cell>
          <cell r="G906">
            <v>650</v>
          </cell>
        </row>
        <row r="907">
          <cell r="A907">
            <v>1663</v>
          </cell>
          <cell r="B907" t="str">
            <v>Антитела, количественные, к спайковому (S) белку (RBD) SARS-CoV-2, IgG (с выдачей специального бланка результата для выезжающих в Израиль)</v>
          </cell>
          <cell r="E907" t="str">
            <v>до 2</v>
          </cell>
          <cell r="G907">
            <v>590</v>
          </cell>
        </row>
        <row r="908">
          <cell r="A908" t="str">
            <v>1641/59</v>
          </cell>
          <cell r="B908" t="str">
            <v>Антитела к коронавирусу SARS-CoV-2, IgM (качественное определение) и IgG (количественное определение) (Anti-SARS-CoV-2, IgM/IgG</v>
          </cell>
          <cell r="E908" t="str">
            <v>до 4</v>
          </cell>
          <cell r="G908">
            <v>870</v>
          </cell>
        </row>
        <row r="909">
          <cell r="A909">
            <v>2645</v>
          </cell>
          <cell r="B909" t="str">
            <v>Экспресс-тест. Антиген SARS-CoV-2 в мазке из рото- или носоглотки</v>
          </cell>
          <cell r="E909">
            <v>1</v>
          </cell>
          <cell r="G909">
            <v>950</v>
          </cell>
        </row>
        <row r="910">
          <cell r="A910" t="str">
            <v>3322COV</v>
          </cell>
          <cell r="B910" t="str">
            <v>Коронавирус SARS-CoV-2, определение РНК, кач.  в мазке слизистой носоглотки и ротоглотки</v>
          </cell>
          <cell r="E910">
            <v>1</v>
          </cell>
          <cell r="G910">
            <v>984</v>
          </cell>
        </row>
        <row r="911">
          <cell r="A911" t="str">
            <v>ОБС163</v>
          </cell>
          <cell r="B911" t="str">
            <v>Обследование перед вакцинацией против COVID-19 (Антитела к спайковому (S) белку SARS-CoV-2, IgG (кач), в т.ч. поствакцинальные,Антитела к коронавирусу SARS-CoV-2, IgM  (кач),Лейкоформула, Общий анализ крови (Hb,Ht,эритр.,лейкоц.,тромбоциты),  Билирубин общ.,  Креатинин)</v>
          </cell>
          <cell r="E911" t="str">
            <v>до 2</v>
          </cell>
          <cell r="G911">
            <v>2096</v>
          </cell>
        </row>
        <row r="912">
          <cell r="A912" t="str">
            <v>ОБС177</v>
          </cell>
          <cell r="B912" t="str">
            <v>Комплексное лабораторное обследование после перенесенного COVID-19. Диагностика постковидного синдрома (без определения IgG антител к вирусу SARS-CoV-2) (Клинический анализ крови: общий анализ, лейкоформула,Глюкоза (в крови),Гликированный гемоглобин,Общий белок (в крови),Билирубин общий,АлАТ,АсАТ,Креатинин (в крови),Кальций общий,Магний в сыворотке,Тропонин-I, высокочувствительный,С-реактивный белок,ТТГ)</v>
          </cell>
          <cell r="E912" t="str">
            <v>до 2</v>
          </cell>
          <cell r="G912">
            <v>2142</v>
          </cell>
        </row>
        <row r="913">
          <cell r="A913" t="str">
            <v>ОБС178</v>
          </cell>
          <cell r="B913" t="str">
            <v>Для переболевших COVID-19. Оценка кардиориска (Клинический анализ крови: общий анализ, лейкоформула,Глюкоза (в крови),Триглицериды,Холестерин общий,Холестерин-ЛПВП,Холестерин-ЛПНП,Холестерин не-ЛПВП,Тропонин-I, высокочувствительный,Высокочувствительный С-реактивный белок )</v>
          </cell>
          <cell r="E913" t="str">
            <v>до 2</v>
          </cell>
          <cell r="G913">
            <v>1586</v>
          </cell>
        </row>
        <row r="914">
          <cell r="A914" t="str">
            <v>ОБС179</v>
          </cell>
          <cell r="B914" t="str">
            <v>Для переболевших COVID-19. Обследование функции печени (Клинический анализ крови: общий анализ, лейкоформула, Общий белок (в крови),Билирубин общий,Холестерин общий,АлАТ,АсАТ,ГГТ)</v>
          </cell>
          <cell r="E914">
            <v>1</v>
          </cell>
          <cell r="G914">
            <v>750</v>
          </cell>
        </row>
        <row r="915">
          <cell r="A915" t="str">
            <v>ОБС180</v>
          </cell>
          <cell r="B915" t="str">
            <v>Для переболевших COVID-19. Обследование функции почек (Клинический анализ крови: общий анализ, лейкоформула,Общий белок (в крови),Клубочковая фильтрация, расчет по формуле CKD-EPI – креатинин,Мочевина (в крови),Калий, натрий, хлор в сыворотке крови,Анализ мочи общий)</v>
          </cell>
          <cell r="E915" t="str">
            <v>до 2</v>
          </cell>
          <cell r="G915">
            <v>741</v>
          </cell>
        </row>
        <row r="916">
          <cell r="A916" t="str">
            <v>ОБС181</v>
          </cell>
          <cell r="B916" t="str">
            <v>Для переболевших COVID-19. Витамины и минералы (Кальций общий,Магний в сыворотке,Фосфор неорганический в крови,Железо сыворотки,25­OH витамин D,Фолиевая кислота,Витамин B12,Цинк, сыворотка)</v>
          </cell>
          <cell r="E916" t="str">
            <v>до 7</v>
          </cell>
          <cell r="G916">
            <v>2819</v>
          </cell>
        </row>
        <row r="917">
          <cell r="A917">
            <v>248</v>
          </cell>
          <cell r="B917" t="str">
            <v>Антитела к Respiratory syncyt. Vir. IgG</v>
          </cell>
          <cell r="E917" t="str">
            <v>до 5</v>
          </cell>
          <cell r="G917">
            <v>329</v>
          </cell>
        </row>
        <row r="918">
          <cell r="A918">
            <v>249</v>
          </cell>
          <cell r="B918" t="str">
            <v>Антитела к Respiratory syncyt. Vir. IgM</v>
          </cell>
          <cell r="E918" t="str">
            <v>до 5</v>
          </cell>
          <cell r="G918">
            <v>324</v>
          </cell>
        </row>
        <row r="919">
          <cell r="A919">
            <v>254</v>
          </cell>
          <cell r="B919" t="str">
            <v>Антитела к Кандида IgG</v>
          </cell>
          <cell r="E919" t="str">
            <v>до 5</v>
          </cell>
          <cell r="G919">
            <v>353</v>
          </cell>
        </row>
        <row r="920">
          <cell r="A920">
            <v>261</v>
          </cell>
          <cell r="B920" t="str">
            <v>Антитела к Trichomonas vaginalis IgG</v>
          </cell>
          <cell r="E920" t="str">
            <v>до 6</v>
          </cell>
          <cell r="G920">
            <v>133</v>
          </cell>
        </row>
        <row r="921">
          <cell r="A921">
            <v>267</v>
          </cell>
          <cell r="B921" t="str">
            <v>Антитела к Вирусу клещевого энцефалита, IgG</v>
          </cell>
          <cell r="E921" t="str">
            <v>до 7</v>
          </cell>
          <cell r="G921">
            <v>124</v>
          </cell>
        </row>
        <row r="922">
          <cell r="A922">
            <v>268</v>
          </cell>
          <cell r="B922" t="str">
            <v>Антитела к Вирусу клещевого энцефалита, IgM</v>
          </cell>
          <cell r="E922" t="str">
            <v>до 5</v>
          </cell>
          <cell r="G922">
            <v>125</v>
          </cell>
        </row>
        <row r="923">
          <cell r="A923">
            <v>273</v>
          </cell>
          <cell r="B923" t="str">
            <v>Антитела к возбудителю брюшного тифа Salmonella typhi</v>
          </cell>
          <cell r="E923" t="str">
            <v>до 4</v>
          </cell>
          <cell r="G923">
            <v>108</v>
          </cell>
        </row>
        <row r="924">
          <cell r="A924">
            <v>855</v>
          </cell>
          <cell r="B924" t="str">
            <v xml:space="preserve">Антитела к дифтерийному анатоксину, IgG </v>
          </cell>
          <cell r="E924" t="str">
            <v>до 5</v>
          </cell>
          <cell r="G924">
            <v>326</v>
          </cell>
        </row>
        <row r="925">
          <cell r="A925">
            <v>280</v>
          </cell>
          <cell r="B925" t="str">
            <v>РПГА с Shigella flexneri 1-5 (Шигелла Флекснера 1-5)</v>
          </cell>
          <cell r="E925" t="str">
            <v>до 4</v>
          </cell>
          <cell r="G925">
            <v>105</v>
          </cell>
        </row>
        <row r="926">
          <cell r="A926">
            <v>281</v>
          </cell>
          <cell r="B926" t="str">
            <v>РПГА с Shigella flexneri 6 (Шигелла Флекснера 6)</v>
          </cell>
          <cell r="E926" t="str">
            <v>до 4</v>
          </cell>
          <cell r="G926">
            <v>80</v>
          </cell>
        </row>
        <row r="927">
          <cell r="A927">
            <v>282</v>
          </cell>
          <cell r="B927" t="str">
            <v>РПГА с Shigella sonnei (Шигелла Зонне)</v>
          </cell>
          <cell r="E927" t="str">
            <v>до 4</v>
          </cell>
          <cell r="G927">
            <v>99</v>
          </cell>
        </row>
        <row r="928">
          <cell r="A928">
            <v>283</v>
          </cell>
          <cell r="B928" t="str">
            <v xml:space="preserve">РПГА с сыпнотифозным диагностикумом риккетсий Провачека </v>
          </cell>
          <cell r="E928" t="str">
            <v>до 4</v>
          </cell>
          <cell r="G928">
            <v>343</v>
          </cell>
        </row>
        <row r="929">
          <cell r="A929">
            <v>284</v>
          </cell>
          <cell r="B929" t="str">
            <v>РПГА с иерсиниозными диагностикумами  (Yersinia Enterocolitica 03)</v>
          </cell>
          <cell r="E929" t="str">
            <v>до 4</v>
          </cell>
          <cell r="G929">
            <v>98</v>
          </cell>
        </row>
        <row r="930">
          <cell r="A930">
            <v>285</v>
          </cell>
          <cell r="B930" t="str">
            <v>РПГА с иерсиниозными диагностикумами  (Yersinia Enterocolitica 09)</v>
          </cell>
          <cell r="E930" t="str">
            <v>до 4</v>
          </cell>
          <cell r="G930">
            <v>89</v>
          </cell>
        </row>
        <row r="931">
          <cell r="A931">
            <v>286</v>
          </cell>
          <cell r="B931" t="str">
            <v>РПГА с иерсиниозными диагностикумами  (Yersinia pseudotuberculosis)</v>
          </cell>
          <cell r="E931" t="str">
            <v>до 4</v>
          </cell>
          <cell r="G931">
            <v>99</v>
          </cell>
        </row>
        <row r="932">
          <cell r="A932">
            <v>287</v>
          </cell>
          <cell r="B932" t="str">
            <v>РПГА с сальмонеллезным О-комплексным диагностикумом (Salmonella)</v>
          </cell>
          <cell r="E932" t="str">
            <v>до 4</v>
          </cell>
          <cell r="G932">
            <v>85</v>
          </cell>
        </row>
        <row r="933">
          <cell r="A933">
            <v>288</v>
          </cell>
          <cell r="B933" t="str">
            <v>РПГА с сальмонеллезными групповыми диагностикумами (Salmonella группа A)</v>
          </cell>
          <cell r="E933" t="str">
            <v>до 4</v>
          </cell>
          <cell r="G933">
            <v>85</v>
          </cell>
        </row>
        <row r="934">
          <cell r="A934">
            <v>289</v>
          </cell>
          <cell r="B934" t="str">
            <v>РПГА с сальмонеллезными групповыми диагностикумами (Salmonella группа B)</v>
          </cell>
          <cell r="E934" t="str">
            <v>до 4</v>
          </cell>
          <cell r="G934">
            <v>85</v>
          </cell>
        </row>
        <row r="935">
          <cell r="A935">
            <v>290</v>
          </cell>
          <cell r="B935" t="str">
            <v>РПГА с сальмонеллезными групповыми диагностикумами (Salmonella группа C)</v>
          </cell>
          <cell r="E935" t="str">
            <v>до 4</v>
          </cell>
          <cell r="G935">
            <v>85</v>
          </cell>
        </row>
        <row r="936">
          <cell r="A936">
            <v>292</v>
          </cell>
          <cell r="B936" t="str">
            <v>РПГА с сальмонеллезными групповыми диагностикумами (Salmonella группа D)</v>
          </cell>
          <cell r="E936" t="str">
            <v>до 4</v>
          </cell>
          <cell r="G936">
            <v>85</v>
          </cell>
        </row>
        <row r="937">
          <cell r="A937">
            <v>293</v>
          </cell>
          <cell r="B937" t="str">
            <v>РПГА с сальмонеллезными групповыми диагностикумами (Salmonella группа E)</v>
          </cell>
          <cell r="E937" t="str">
            <v>до 4</v>
          </cell>
          <cell r="G937">
            <v>85</v>
          </cell>
        </row>
        <row r="938">
          <cell r="A938" t="str">
            <v>27Д</v>
          </cell>
          <cell r="B938" t="str">
            <v>Исследование клеща для выявления ДНК возбудителя боррелиоза (болезни Лайма)</v>
          </cell>
          <cell r="E938" t="str">
            <v>до 5</v>
          </cell>
          <cell r="G938">
            <v>653</v>
          </cell>
        </row>
        <row r="939">
          <cell r="A939" t="str">
            <v>41Д</v>
          </cell>
          <cell r="B939" t="str">
            <v>Исследование клеща для выявления клещевого энцефалита</v>
          </cell>
          <cell r="E939" t="str">
            <v>до 2</v>
          </cell>
          <cell r="G939">
            <v>307</v>
          </cell>
        </row>
        <row r="940">
          <cell r="A940" t="str">
            <v>46Д</v>
          </cell>
          <cell r="B940" t="str">
            <v>Профиль: исследование клеща для выявления вируса клещевого энцефалита и ДНК Borrelia burgdorferi</v>
          </cell>
          <cell r="E940" t="str">
            <v>до 5</v>
          </cell>
          <cell r="G940">
            <v>908</v>
          </cell>
        </row>
        <row r="941">
          <cell r="A941" t="str">
            <v>47Д</v>
          </cell>
          <cell r="B941" t="str">
            <v>Лабораторное исследование клеща для выявления ДНК возбудителей клещевых риккетсиозов (Detection of pathogen DNA in ticks: tick-borne rickettsioses)</v>
          </cell>
          <cell r="E941" t="str">
            <v>до 3</v>
          </cell>
          <cell r="G941">
            <v>196.06</v>
          </cell>
        </row>
        <row r="942">
          <cell r="A942">
            <v>116</v>
          </cell>
          <cell r="B942" t="str">
            <v>Общий анализ мочи</v>
          </cell>
          <cell r="E942">
            <v>1</v>
          </cell>
          <cell r="G942">
            <v>115</v>
          </cell>
        </row>
        <row r="943">
          <cell r="A943">
            <v>272</v>
          </cell>
          <cell r="B943" t="str">
            <v>Исследование мочи по Нечипоренко</v>
          </cell>
          <cell r="E943">
            <v>1</v>
          </cell>
          <cell r="G943">
            <v>110</v>
          </cell>
        </row>
        <row r="944">
          <cell r="A944">
            <v>97</v>
          </cell>
          <cell r="B944" t="str">
            <v>Общий белок</v>
          </cell>
          <cell r="E944">
            <v>1</v>
          </cell>
          <cell r="G944">
            <v>100</v>
          </cell>
        </row>
        <row r="945">
          <cell r="A945">
            <v>95</v>
          </cell>
          <cell r="B945" t="str">
            <v>Альбумин</v>
          </cell>
          <cell r="E945">
            <v>2</v>
          </cell>
          <cell r="G945">
            <v>260</v>
          </cell>
        </row>
        <row r="946">
          <cell r="A946">
            <v>110</v>
          </cell>
          <cell r="B946" t="str">
            <v>Креатинин</v>
          </cell>
          <cell r="E946">
            <v>1</v>
          </cell>
          <cell r="G946">
            <v>90</v>
          </cell>
        </row>
        <row r="947">
          <cell r="A947">
            <v>96</v>
          </cell>
          <cell r="B947" t="str">
            <v>Клиренс по эндогенному креатинину (Проба Реберга) (РАСЧЁТНЫЙ ТЕСТ! Необходимы доп. тесты: креатинин кровь и моча (тесты №22, №110)</v>
          </cell>
          <cell r="E947">
            <v>1</v>
          </cell>
          <cell r="G947">
            <v>100</v>
          </cell>
        </row>
        <row r="948">
          <cell r="A948">
            <v>109</v>
          </cell>
          <cell r="B948" t="str">
            <v>Глюкоза</v>
          </cell>
          <cell r="E948">
            <v>1</v>
          </cell>
          <cell r="G948">
            <v>90</v>
          </cell>
        </row>
        <row r="949">
          <cell r="A949">
            <v>112</v>
          </cell>
          <cell r="B949" t="str">
            <v>Мочевая кислота</v>
          </cell>
          <cell r="E949">
            <v>1</v>
          </cell>
          <cell r="G949">
            <v>130</v>
          </cell>
        </row>
        <row r="950">
          <cell r="A950">
            <v>111</v>
          </cell>
          <cell r="B950" t="str">
            <v>Мочевина</v>
          </cell>
          <cell r="E950">
            <v>1</v>
          </cell>
          <cell r="G950">
            <v>110</v>
          </cell>
        </row>
        <row r="951">
          <cell r="A951">
            <v>114</v>
          </cell>
          <cell r="B951" t="str">
            <v>К/Na</v>
          </cell>
          <cell r="E951" t="str">
            <v>до 2</v>
          </cell>
          <cell r="G951">
            <v>174</v>
          </cell>
        </row>
        <row r="952">
          <cell r="A952">
            <v>113</v>
          </cell>
          <cell r="B952" t="str">
            <v>Кальций</v>
          </cell>
          <cell r="E952" t="str">
            <v>до 2</v>
          </cell>
          <cell r="G952">
            <v>140</v>
          </cell>
        </row>
        <row r="953">
          <cell r="A953">
            <v>115</v>
          </cell>
          <cell r="B953" t="str">
            <v>Фосфор</v>
          </cell>
          <cell r="E953">
            <v>1</v>
          </cell>
          <cell r="G953">
            <v>140</v>
          </cell>
        </row>
        <row r="954">
          <cell r="A954">
            <v>108</v>
          </cell>
          <cell r="B954" t="str">
            <v>Альфа-Амилаза</v>
          </cell>
          <cell r="E954">
            <v>1</v>
          </cell>
          <cell r="G954">
            <v>130</v>
          </cell>
        </row>
        <row r="955">
          <cell r="A955">
            <v>1318</v>
          </cell>
          <cell r="B955" t="str">
            <v>Магний</v>
          </cell>
          <cell r="E955">
            <v>2</v>
          </cell>
          <cell r="G955">
            <v>130</v>
          </cell>
        </row>
        <row r="956">
          <cell r="A956">
            <v>1458</v>
          </cell>
          <cell r="B956" t="str">
            <v>Оксалаты мочи</v>
          </cell>
          <cell r="E956" t="str">
            <v>до 11</v>
          </cell>
          <cell r="G956">
            <v>870</v>
          </cell>
        </row>
        <row r="957">
          <cell r="A957">
            <v>1551</v>
          </cell>
          <cell r="B957" t="str">
            <v xml:space="preserve">Электрофорез белков мочи, определение типа протеинурии </v>
          </cell>
          <cell r="E957" t="str">
            <v>до 8</v>
          </cell>
          <cell r="G957">
            <v>1070</v>
          </cell>
        </row>
        <row r="958">
          <cell r="A958">
            <v>1552</v>
          </cell>
          <cell r="B958" t="str">
            <v xml:space="preserve">Белок Бенс-Джонса в моче, скрининг с применением иммунофиксации и количественное определение </v>
          </cell>
          <cell r="E958" t="str">
            <v xml:space="preserve">до 8 </v>
          </cell>
          <cell r="G958">
            <v>1340</v>
          </cell>
        </row>
        <row r="959">
          <cell r="A959">
            <v>1553</v>
          </cell>
          <cell r="B959" t="str">
            <v xml:space="preserve">Белок Бенс-Джонса в моче: иммунофиксация, количественное определение, типирование каппа, лямбда </v>
          </cell>
          <cell r="E959" t="str">
            <v>до 8</v>
          </cell>
          <cell r="G959">
            <v>2643</v>
          </cell>
        </row>
        <row r="960">
          <cell r="A960" t="str">
            <v>CREA-U</v>
          </cell>
          <cell r="B960" t="str">
            <v>Концентрация креатинина в моче (Urine Creatinine)</v>
          </cell>
          <cell r="E960">
            <v>1</v>
          </cell>
          <cell r="G960">
            <v>45</v>
          </cell>
        </row>
        <row r="961">
          <cell r="A961">
            <v>401</v>
          </cell>
          <cell r="B961" t="str">
            <v>Проба Сулковича</v>
          </cell>
          <cell r="E961">
            <v>1</v>
          </cell>
          <cell r="G961">
            <v>65</v>
          </cell>
        </row>
        <row r="962">
          <cell r="A962">
            <v>95110</v>
          </cell>
          <cell r="B962" t="str">
            <v xml:space="preserve">Альбумин/креатинин-соотношение в разовой порции мочи </v>
          </cell>
          <cell r="E962">
            <v>2</v>
          </cell>
          <cell r="G962">
            <v>350</v>
          </cell>
        </row>
        <row r="963">
          <cell r="A963">
            <v>97110</v>
          </cell>
          <cell r="B963" t="str">
            <v>Белок в разовой порции мочи (с креатинином и расчетом нормализованного по креатинину показателя)</v>
          </cell>
          <cell r="E963">
            <v>1</v>
          </cell>
          <cell r="G963">
            <v>150</v>
          </cell>
        </row>
        <row r="964">
          <cell r="A964">
            <v>110113</v>
          </cell>
          <cell r="B964" t="str">
            <v xml:space="preserve">Кальций-креатининовое соотношение в разовой порции мочи </v>
          </cell>
          <cell r="E964" t="str">
            <v>до 2</v>
          </cell>
          <cell r="G964">
            <v>140</v>
          </cell>
        </row>
        <row r="965">
          <cell r="A965">
            <v>112110</v>
          </cell>
          <cell r="B965" t="str">
            <v>Мочевая кислота в разовой порции мочи (с креатинином и расчетом нормализованного по креатинину показателя)</v>
          </cell>
          <cell r="E965">
            <v>1</v>
          </cell>
          <cell r="G965">
            <v>160</v>
          </cell>
        </row>
        <row r="966">
          <cell r="A966">
            <v>115110</v>
          </cell>
          <cell r="B966" t="str">
            <v xml:space="preserve">Фосфор в разовой порции мочи (с креатинином и расчетом нормализованного по креатинину показателя) </v>
          </cell>
          <cell r="E966">
            <v>1</v>
          </cell>
          <cell r="G966">
            <v>165</v>
          </cell>
        </row>
        <row r="967">
          <cell r="A967">
            <v>1318110</v>
          </cell>
          <cell r="B967" t="str">
            <v>Магний в разовой порции мочи (с креатинином и расчетом магний-креатининового соотношения)</v>
          </cell>
          <cell r="E967">
            <v>2</v>
          </cell>
          <cell r="G967">
            <v>270</v>
          </cell>
        </row>
        <row r="968">
          <cell r="A968">
            <v>1458110</v>
          </cell>
          <cell r="B968" t="str">
            <v xml:space="preserve">Оксалаты в разовой порции мочи (с креатинином и расчетом нормализованного по креатинину показателя) </v>
          </cell>
          <cell r="E968">
            <v>3</v>
          </cell>
          <cell r="G968">
            <v>920</v>
          </cell>
        </row>
        <row r="969">
          <cell r="A969">
            <v>1265</v>
          </cell>
          <cell r="B969" t="str">
            <v>Анализ химического состава мочевых (почечных) камней методом рентгеноструктурного анализа</v>
          </cell>
          <cell r="E969" t="str">
            <v>до 13</v>
          </cell>
          <cell r="G969">
            <v>2650</v>
          </cell>
        </row>
        <row r="970">
          <cell r="A970" t="str">
            <v>1565ПОК</v>
          </cell>
          <cell r="B970" t="str">
            <v>Анализ химического состава мочевых (почечных) камней методом инфракрасной спектрометрии</v>
          </cell>
          <cell r="E970" t="str">
            <v>до 4</v>
          </cell>
          <cell r="G970">
            <v>3000</v>
          </cell>
        </row>
        <row r="971">
          <cell r="A971">
            <v>236</v>
          </cell>
          <cell r="B971" t="str">
            <v>Содержание углеводов в кале</v>
          </cell>
          <cell r="E971">
            <v>1</v>
          </cell>
          <cell r="G971">
            <v>310</v>
          </cell>
        </row>
        <row r="972">
          <cell r="A972">
            <v>240</v>
          </cell>
          <cell r="B972" t="str">
            <v>Скрытая кровь в кале</v>
          </cell>
          <cell r="E972">
            <v>1</v>
          </cell>
          <cell r="G972">
            <v>100</v>
          </cell>
        </row>
        <row r="973">
          <cell r="A973">
            <v>2401</v>
          </cell>
          <cell r="B973" t="str">
            <v xml:space="preserve">Скрытая кровь в кале (колоректальные кровотечения), количественный </v>
          </cell>
          <cell r="E973" t="str">
            <v>до 4</v>
          </cell>
          <cell r="G973">
            <v>804</v>
          </cell>
        </row>
        <row r="974">
          <cell r="A974" t="str">
            <v>1533А1АТ</v>
          </cell>
          <cell r="B974" t="str">
            <v>Альфа-1-антитрипсин в кале</v>
          </cell>
          <cell r="E974" t="str">
            <v>до 6</v>
          </cell>
          <cell r="G974">
            <v>1120</v>
          </cell>
        </row>
        <row r="975">
          <cell r="A975" t="str">
            <v>1592ОСС</v>
          </cell>
          <cell r="B975" t="str">
            <v xml:space="preserve">Остаточная осмолярность стула </v>
          </cell>
          <cell r="E975" t="str">
            <v>до 7</v>
          </cell>
          <cell r="G975">
            <v>895</v>
          </cell>
        </row>
        <row r="976">
          <cell r="A976">
            <v>1593</v>
          </cell>
          <cell r="B976" t="str">
            <v>Общие желчные кислоты в стуле (Fecal Bile Acids)</v>
          </cell>
          <cell r="E976" t="str">
            <v>до 6</v>
          </cell>
          <cell r="G976">
            <v>2000</v>
          </cell>
        </row>
        <row r="977">
          <cell r="A977">
            <v>1594</v>
          </cell>
          <cell r="B977" t="str">
            <v>Эозинофильный нейротоксин в стуле (Fecal Eosinophil derived Neurotoxin; EDN,stool)</v>
          </cell>
          <cell r="E977" t="str">
            <v>до 6</v>
          </cell>
          <cell r="G977">
            <v>2200</v>
          </cell>
        </row>
        <row r="978">
          <cell r="A978">
            <v>1596</v>
          </cell>
          <cell r="B978" t="str">
            <v>Зонулин фекальный (Zonulin, stool; Fecal zonulin)</v>
          </cell>
          <cell r="E978" t="str">
            <v>до 6</v>
          </cell>
          <cell r="G978">
            <v>5480</v>
          </cell>
        </row>
        <row r="979">
          <cell r="A979">
            <v>1597</v>
          </cell>
          <cell r="B979" t="str">
            <v>Химотрипсин в стуле, активность (Chymotrypsin activity in Stool)</v>
          </cell>
          <cell r="E979" t="str">
            <v>до 5</v>
          </cell>
          <cell r="G979">
            <v>1120</v>
          </cell>
        </row>
        <row r="980">
          <cell r="A980">
            <v>1599</v>
          </cell>
          <cell r="B980" t="str">
            <v>Стеатокрит стула (Определение содержания жира в кале методом кислотного стеатокрита; Fecal Fat; Acid Steatocrit)</v>
          </cell>
          <cell r="E980" t="str">
            <v>до 6</v>
          </cell>
          <cell r="G980">
            <v>840</v>
          </cell>
        </row>
        <row r="981">
          <cell r="A981">
            <v>162</v>
          </cell>
          <cell r="B981" t="str">
            <v>Панкреатическая эластаза (иссл.материал - кал)</v>
          </cell>
          <cell r="E981" t="str">
            <v>до 5</v>
          </cell>
          <cell r="G981">
            <v>1585</v>
          </cell>
        </row>
        <row r="982">
          <cell r="A982">
            <v>597</v>
          </cell>
          <cell r="B982" t="str">
            <v>MAR-тест, IgA</v>
          </cell>
          <cell r="E982">
            <v>1</v>
          </cell>
          <cell r="G982">
            <v>925</v>
          </cell>
        </row>
        <row r="983">
          <cell r="A983">
            <v>598</v>
          </cell>
          <cell r="B983" t="str">
            <v xml:space="preserve">MAR-тест, IgG </v>
          </cell>
          <cell r="E983">
            <v>1</v>
          </cell>
          <cell r="G983">
            <v>925</v>
          </cell>
        </row>
        <row r="984">
          <cell r="A984">
            <v>599</v>
          </cell>
          <cell r="B984" t="str">
            <v>Спермограмма (доставка материала в лабораторию - самостоятельно)</v>
          </cell>
          <cell r="E984">
            <v>1</v>
          </cell>
          <cell r="G984">
            <v>1180</v>
          </cell>
        </row>
        <row r="985">
          <cell r="A985">
            <v>402</v>
          </cell>
          <cell r="B985" t="str">
            <v>Кампилобактер (Campylobacter spp.), диарейный синдром</v>
          </cell>
          <cell r="E985" t="str">
            <v>до 2</v>
          </cell>
          <cell r="G985">
            <v>750</v>
          </cell>
        </row>
        <row r="986">
          <cell r="A986">
            <v>409</v>
          </cell>
          <cell r="B986" t="str">
            <v>Энтеровирус (Enterovirus)</v>
          </cell>
          <cell r="E986" t="str">
            <v>до 2</v>
          </cell>
          <cell r="G986">
            <v>780</v>
          </cell>
        </row>
        <row r="987">
          <cell r="A987">
            <v>463</v>
          </cell>
          <cell r="B987" t="str">
            <v>Ротавирус</v>
          </cell>
          <cell r="E987" t="str">
            <v>до 3</v>
          </cell>
          <cell r="G987">
            <v>334</v>
          </cell>
        </row>
        <row r="988">
          <cell r="A988">
            <v>481</v>
          </cell>
          <cell r="B988" t="str">
            <v xml:space="preserve">Аденовирус, антиген (Adenovirus, antigen) </v>
          </cell>
          <cell r="E988" t="str">
            <v>до 2</v>
          </cell>
          <cell r="G988">
            <v>653</v>
          </cell>
        </row>
        <row r="989">
          <cell r="A989">
            <v>482</v>
          </cell>
          <cell r="B989" t="str">
            <v xml:space="preserve">Криптоспоридии парвум, антиген (Cryptosporidium parvum, antigen) </v>
          </cell>
          <cell r="E989" t="str">
            <v>до 2</v>
          </cell>
          <cell r="G989">
            <v>653</v>
          </cell>
        </row>
        <row r="990">
          <cell r="A990">
            <v>483</v>
          </cell>
          <cell r="B990" t="str">
            <v xml:space="preserve">Лямблии, антиген (Giardia Liamblia, antigen) </v>
          </cell>
          <cell r="E990" t="str">
            <v>до 2</v>
          </cell>
          <cell r="G990">
            <v>602</v>
          </cell>
        </row>
        <row r="991">
          <cell r="A991">
            <v>484</v>
          </cell>
          <cell r="B991" t="str">
            <v xml:space="preserve">Хеликобактер пилори, антиген (H. pylori, antigen) </v>
          </cell>
          <cell r="E991" t="str">
            <v>до 2</v>
          </cell>
          <cell r="G991">
            <v>602</v>
          </cell>
        </row>
        <row r="992">
          <cell r="A992">
            <v>485</v>
          </cell>
          <cell r="B992" t="str">
            <v xml:space="preserve">E. coli O157:H7, антиген (E. coli O 157:H7, antigen) </v>
          </cell>
          <cell r="E992" t="str">
            <v>до 2</v>
          </cell>
          <cell r="G992">
            <v>602</v>
          </cell>
        </row>
        <row r="993">
          <cell r="A993" t="str">
            <v>486/479</v>
          </cell>
          <cell r="B993" t="str">
            <v>Раздельное определение токсина А и токсина В Clostridium difficile в кале, антиген</v>
          </cell>
          <cell r="E993" t="str">
            <v>до 2</v>
          </cell>
          <cell r="G993">
            <v>960</v>
          </cell>
        </row>
        <row r="994">
          <cell r="A994" t="str">
            <v>496NOR</v>
          </cell>
          <cell r="B994" t="str">
            <v>Норовирус - диарейный синдром, выявление норовируса геногрупп I и II</v>
          </cell>
          <cell r="E994" t="str">
            <v>до 2</v>
          </cell>
          <cell r="G994">
            <v>1328</v>
          </cell>
        </row>
        <row r="995">
          <cell r="A995">
            <v>487</v>
          </cell>
          <cell r="B995" t="str">
            <v>Стрептококк группы А</v>
          </cell>
          <cell r="E995">
            <v>1</v>
          </cell>
          <cell r="G995">
            <v>235</v>
          </cell>
        </row>
        <row r="996">
          <cell r="A996">
            <v>488</v>
          </cell>
          <cell r="B996" t="str">
            <v>Стрептококк группы  В (Доставка в лабораторию СТРОГО в день взятия до 19:00 часов)</v>
          </cell>
          <cell r="E996" t="str">
            <v>до 2</v>
          </cell>
          <cell r="G996">
            <v>369</v>
          </cell>
        </row>
        <row r="997">
          <cell r="A997">
            <v>403</v>
          </cell>
          <cell r="B997" t="str">
            <v>Гонорея, антиген</v>
          </cell>
          <cell r="E997" t="str">
            <v>до 2</v>
          </cell>
          <cell r="G997">
            <v>790.06</v>
          </cell>
        </row>
        <row r="998">
          <cell r="A998">
            <v>405</v>
          </cell>
          <cell r="B998" t="str">
            <v>Легионелла, антиген</v>
          </cell>
          <cell r="E998" t="str">
            <v>до 2</v>
          </cell>
          <cell r="G998">
            <v>624.05999999999995</v>
          </cell>
        </row>
        <row r="999">
          <cell r="A999">
            <v>408</v>
          </cell>
          <cell r="B999" t="str">
            <v>Пневмококк</v>
          </cell>
          <cell r="E999" t="str">
            <v>до 2</v>
          </cell>
          <cell r="G999">
            <v>963.06</v>
          </cell>
        </row>
        <row r="1000">
          <cell r="A1000">
            <v>407</v>
          </cell>
          <cell r="B1000" t="str">
            <v>Хламидии, антиген</v>
          </cell>
          <cell r="E1000" t="str">
            <v>до 2</v>
          </cell>
          <cell r="G1000">
            <v>1523.06</v>
          </cell>
        </row>
        <row r="1001">
          <cell r="A1001">
            <v>411</v>
          </cell>
          <cell r="B1001" t="str">
            <v>Респираторно-синцитиальный вирус (РС-инфекция)</v>
          </cell>
          <cell r="E1001" t="str">
            <v>до 2</v>
          </cell>
          <cell r="G1001">
            <v>538.09</v>
          </cell>
        </row>
        <row r="1002">
          <cell r="A1002">
            <v>91</v>
          </cell>
          <cell r="B1002" t="str">
            <v>Карбамазепин (Тегретол)</v>
          </cell>
          <cell r="E1002" t="str">
            <v>до 2</v>
          </cell>
          <cell r="G1002">
            <v>182.06</v>
          </cell>
        </row>
        <row r="1003">
          <cell r="A1003">
            <v>88</v>
          </cell>
          <cell r="B1003" t="str">
            <v>Фенобарбитал (Бензонал)</v>
          </cell>
          <cell r="E1003" t="str">
            <v>до 2</v>
          </cell>
          <cell r="G1003">
            <v>357</v>
          </cell>
        </row>
        <row r="1004">
          <cell r="A1004">
            <v>90</v>
          </cell>
          <cell r="B1004" t="str">
            <v>Вальпроевая кислота</v>
          </cell>
          <cell r="E1004" t="str">
            <v>до 2</v>
          </cell>
          <cell r="G1004">
            <v>285</v>
          </cell>
        </row>
        <row r="1005">
          <cell r="A1005">
            <v>89</v>
          </cell>
          <cell r="B1005" t="str">
            <v>Фенитоин</v>
          </cell>
          <cell r="E1005" t="str">
            <v>до 2</v>
          </cell>
          <cell r="G1005">
            <v>1475.06</v>
          </cell>
        </row>
        <row r="1006">
          <cell r="A1006">
            <v>917</v>
          </cell>
          <cell r="B1006" t="str">
            <v>Ламотриджин, лекарственный мониторинг (Lamotrigine)</v>
          </cell>
          <cell r="E1006" t="str">
            <v>до 4</v>
          </cell>
          <cell r="G1006">
            <v>1475.06</v>
          </cell>
        </row>
        <row r="1007">
          <cell r="A1007">
            <v>1271</v>
          </cell>
          <cell r="B1007" t="str">
            <v xml:space="preserve">Леветирацетам (Levetiracetam, Keppra®) </v>
          </cell>
          <cell r="E1007" t="str">
            <v>до 4</v>
          </cell>
          <cell r="G1007">
            <v>1475.06</v>
          </cell>
        </row>
        <row r="1008">
          <cell r="A1008">
            <v>1353</v>
          </cell>
          <cell r="B1008" t="str">
            <v>Такролимус</v>
          </cell>
          <cell r="E1008" t="str">
            <v>до 2</v>
          </cell>
          <cell r="G1008">
            <v>292</v>
          </cell>
        </row>
        <row r="1009">
          <cell r="A1009">
            <v>1376</v>
          </cell>
          <cell r="B1009" t="str">
            <v xml:space="preserve">Митотан, плазма крови </v>
          </cell>
          <cell r="E1009" t="str">
            <v>до 4</v>
          </cell>
          <cell r="G1009">
            <v>1475.06</v>
          </cell>
        </row>
        <row r="1010">
          <cell r="A1010" t="str">
            <v>1377TER</v>
          </cell>
          <cell r="B1010" t="str">
            <v>Терифлуномид, лефлуномид (метаболит)</v>
          </cell>
          <cell r="E1010">
            <v>5</v>
          </cell>
          <cell r="G1010">
            <v>1475.06</v>
          </cell>
        </row>
        <row r="1011">
          <cell r="A1011">
            <v>274</v>
          </cell>
          <cell r="B1011" t="str">
            <v>Циклоспорин А</v>
          </cell>
          <cell r="E1011" t="str">
            <v>до 2</v>
          </cell>
          <cell r="G1011">
            <v>334.99</v>
          </cell>
        </row>
        <row r="1012">
          <cell r="A1012">
            <v>1633</v>
          </cell>
          <cell r="B1012" t="str">
            <v>Эверолимус</v>
          </cell>
          <cell r="E1012" t="str">
            <v>до 5</v>
          </cell>
          <cell r="G1012">
            <v>1475.06</v>
          </cell>
        </row>
        <row r="1013">
          <cell r="A1013">
            <v>898</v>
          </cell>
          <cell r="B1013" t="str">
            <v>Барбитураты (моча)</v>
          </cell>
          <cell r="E1013" t="str">
            <v>до 5</v>
          </cell>
          <cell r="G1013">
            <v>101.06</v>
          </cell>
        </row>
        <row r="1014">
          <cell r="A1014">
            <v>902</v>
          </cell>
          <cell r="B1014" t="str">
            <v>Каннабиноиды (марихуана) (моча)</v>
          </cell>
          <cell r="E1014" t="str">
            <v>до 5</v>
          </cell>
          <cell r="G1014">
            <v>101.06</v>
          </cell>
        </row>
        <row r="1015">
          <cell r="A1015">
            <v>925</v>
          </cell>
          <cell r="B1015" t="str">
            <v>Опиаты (моча)</v>
          </cell>
          <cell r="E1015" t="str">
            <v>до 5</v>
          </cell>
          <cell r="G1015">
            <v>95.06</v>
          </cell>
        </row>
        <row r="1016">
          <cell r="A1016">
            <v>838</v>
          </cell>
          <cell r="B1016" t="str">
            <v>Углевод-дефицитный трансферрин (кровь)</v>
          </cell>
          <cell r="E1016" t="str">
            <v>до 2</v>
          </cell>
          <cell r="G1016">
            <v>1408.5</v>
          </cell>
        </row>
        <row r="1017">
          <cell r="A1017">
            <v>839</v>
          </cell>
          <cell r="B1017" t="str">
            <v>Углевод-дефицитный трансферрин с электрофореграммой (УДТ)  (кровь)</v>
          </cell>
          <cell r="E1017" t="str">
            <v>до 2</v>
          </cell>
          <cell r="G1017">
            <v>1408.5</v>
          </cell>
        </row>
        <row r="1018">
          <cell r="A1018">
            <v>982</v>
          </cell>
          <cell r="B1018" t="str">
            <v>Этанол (алкоголь) (моча)</v>
          </cell>
          <cell r="E1018" t="str">
            <v>до 4</v>
          </cell>
          <cell r="G1018">
            <v>606</v>
          </cell>
        </row>
        <row r="1019">
          <cell r="A1019" t="str">
            <v>ЛМС</v>
          </cell>
          <cell r="B1019" t="str">
            <v>Наркотики и психотропные вещества - скрининг (анализ мочи на опиаты, амфетамин, метамфетамин, кокаин, каннабиноиды  и их метаболиты)</v>
          </cell>
          <cell r="E1019" t="str">
            <v>до 6</v>
          </cell>
          <cell r="G1019">
            <v>357</v>
          </cell>
        </row>
        <row r="1020">
          <cell r="A1020">
            <v>9950</v>
          </cell>
          <cell r="B1020" t="str">
            <v>"Вредные привычки" Анализ мочи на никотин, психотропные и наркотические вещества, психоактивные лекарственные препараты (морфин, метадон, трамадон, метамфетамин, амфетамин, экстази-MDMA, фенциклидин, кокаин, D-пропоксифен, марихуана-канабиноиды - 11-нор-Δ9 тетрагидроканнабинол-9-карбоновая кислота ТНСА, фенобарбитал, циклобарбитал, барбамил, амобарбитал, бутабарбитал, секобарбитал, феназепам, диазепам, нордиазепам, оксазепам, темазепам,  а-гидроксиальпразолам, кодеин, кофеин, метаквалон и пр.)</v>
          </cell>
          <cell r="E1020" t="str">
            <v>до 4</v>
          </cell>
          <cell r="G1020">
            <v>1356.06</v>
          </cell>
        </row>
        <row r="1021">
          <cell r="A1021" t="str">
            <v>363ПЛ</v>
          </cell>
          <cell r="B1021" t="str">
            <v xml:space="preserve">ВИЧ-1, определение РНК (HIV, RNA) </v>
          </cell>
          <cell r="E1021" t="str">
            <v>до 15</v>
          </cell>
          <cell r="G1021">
            <v>10635</v>
          </cell>
        </row>
        <row r="1022">
          <cell r="A1022">
            <v>3102</v>
          </cell>
          <cell r="B1022" t="str">
            <v xml:space="preserve">ВИЧ-1, определение РНК (HIV, RNA) </v>
          </cell>
          <cell r="E1022" t="str">
            <v>до 2</v>
          </cell>
          <cell r="G1022">
            <v>2000</v>
          </cell>
        </row>
        <row r="1023">
          <cell r="A1023">
            <v>3317</v>
          </cell>
          <cell r="B1023" t="str">
            <v>Вирус гриппа А/B, качественное определение РНК</v>
          </cell>
          <cell r="E1023" t="str">
            <v>до 3</v>
          </cell>
          <cell r="G1023">
            <v>1000</v>
          </cell>
        </row>
        <row r="1024">
          <cell r="A1024">
            <v>3318</v>
          </cell>
          <cell r="B1024" t="str">
            <v>Определение возбудителей ОРВИ</v>
          </cell>
          <cell r="E1024" t="str">
            <v>до 3</v>
          </cell>
          <cell r="G1024">
            <v>1680</v>
          </cell>
        </row>
        <row r="1025">
          <cell r="A1025">
            <v>304</v>
          </cell>
          <cell r="B1025" t="str">
            <v>РНК вируса гриппа А/H1-swine (нос)</v>
          </cell>
          <cell r="E1025" t="str">
            <v>до 4</v>
          </cell>
          <cell r="G1025">
            <v>1193</v>
          </cell>
        </row>
        <row r="1026">
          <cell r="A1026" t="str">
            <v>305МОЧ</v>
          </cell>
          <cell r="B1026" t="str">
            <v>Гарднерелла, определение ДНК (Gardnerella vaginalis, DNA)</v>
          </cell>
          <cell r="E1026" t="str">
            <v>до 2</v>
          </cell>
          <cell r="G1026">
            <v>165</v>
          </cell>
        </row>
        <row r="1027">
          <cell r="A1027" t="str">
            <v>305СП</v>
          </cell>
          <cell r="B1027" t="str">
            <v>Гарднерелла, определение ДНК (Gardnerella vaginalis, DNA)</v>
          </cell>
          <cell r="E1027" t="str">
            <v>до 2</v>
          </cell>
          <cell r="G1027">
            <v>165</v>
          </cell>
        </row>
        <row r="1028">
          <cell r="A1028" t="str">
            <v>305УРО</v>
          </cell>
          <cell r="B1028" t="str">
            <v>Гарднерелла, определение ДНК (Gardnerella vaginalis, DNA)</v>
          </cell>
          <cell r="E1028" t="str">
            <v>до 2</v>
          </cell>
          <cell r="G1028">
            <v>135</v>
          </cell>
        </row>
        <row r="1029">
          <cell r="A1029" t="str">
            <v>328СВ</v>
          </cell>
          <cell r="B1029" t="str">
            <v xml:space="preserve">Вирус гепатита А </v>
          </cell>
          <cell r="E1029" t="str">
            <v>до 2</v>
          </cell>
          <cell r="G1029">
            <v>623</v>
          </cell>
        </row>
        <row r="1030">
          <cell r="A1030" t="str">
            <v>319СВ</v>
          </cell>
          <cell r="B1030" t="str">
            <v>Вирус гепатита В</v>
          </cell>
          <cell r="E1030" t="str">
            <v>до 2</v>
          </cell>
          <cell r="G1030">
            <v>384</v>
          </cell>
        </row>
        <row r="1031">
          <cell r="A1031" t="str">
            <v>320СВ</v>
          </cell>
          <cell r="B1031" t="str">
            <v>Вирус гепатита В</v>
          </cell>
          <cell r="E1031" t="str">
            <v>до 2</v>
          </cell>
          <cell r="G1031">
            <v>2708</v>
          </cell>
        </row>
        <row r="1032">
          <cell r="A1032" t="str">
            <v>321СВ</v>
          </cell>
          <cell r="B1032" t="str">
            <v>Вирус гепатита C (генотипы 1а, 1b, 2a, 2b, 2c, 2i, 3, 4, 5a, 6)</v>
          </cell>
          <cell r="E1032" t="str">
            <v>до 2</v>
          </cell>
          <cell r="G1032">
            <v>471</v>
          </cell>
        </row>
        <row r="1033">
          <cell r="A1033" t="str">
            <v>323ПЛ</v>
          </cell>
          <cell r="B1033" t="str">
            <v>Вирус гепатита С (тест-системы Hoffman-La-Roche) (генотипы 1, 2, 3, 4, 5, 6)</v>
          </cell>
          <cell r="E1033" t="str">
            <v>до 11</v>
          </cell>
          <cell r="G1033">
            <v>8956</v>
          </cell>
        </row>
        <row r="1034">
          <cell r="A1034" t="str">
            <v>324ПЛ</v>
          </cell>
          <cell r="B1034" t="str">
            <v>Вирус гепатита С (субтипы 1a и 1b), 2, 3 (субтипы а/b)</v>
          </cell>
          <cell r="E1034" t="str">
            <v>до 2</v>
          </cell>
          <cell r="G1034">
            <v>725</v>
          </cell>
        </row>
        <row r="1035">
          <cell r="A1035">
            <v>324</v>
          </cell>
          <cell r="B1035" t="str">
            <v xml:space="preserve">Вирус гепатита С  (генотип 1, 2, 3) </v>
          </cell>
          <cell r="E1035" t="str">
            <v>до 2</v>
          </cell>
          <cell r="G1035">
            <v>2630</v>
          </cell>
        </row>
        <row r="1036">
          <cell r="A1036" t="str">
            <v>350СВ</v>
          </cell>
          <cell r="B1036" t="str">
            <v>Количественное определение РНК вируса гепатита С (HCV) методом ПЦР (вирусная нагрузка) (генотипы: 1а, 1b, 2a, 2b, 2c, 2i, 3, 4, 5a, 6)</v>
          </cell>
          <cell r="E1036" t="str">
            <v>до 2</v>
          </cell>
          <cell r="G1036">
            <v>2592</v>
          </cell>
        </row>
        <row r="1037">
          <cell r="A1037" t="str">
            <v>3500СВ</v>
          </cell>
          <cell r="B1037" t="str">
            <v>Вирус гепатита С (ВГС), РНК, ультрачувствительный тест (субтипы 1a, 1b, 2a, 2b, 2c, 2i, 3, 4, 5a, 6)</v>
          </cell>
          <cell r="E1037" t="str">
            <v>до 5</v>
          </cell>
          <cell r="G1037">
            <v>2180</v>
          </cell>
        </row>
        <row r="1038">
          <cell r="A1038" t="str">
            <v>325СВ</v>
          </cell>
          <cell r="B1038" t="str">
            <v>Вирус гепатита D</v>
          </cell>
          <cell r="E1038" t="str">
            <v xml:space="preserve">до 2 </v>
          </cell>
          <cell r="G1038">
            <v>560</v>
          </cell>
        </row>
        <row r="1039">
          <cell r="A1039" t="str">
            <v>326СВ</v>
          </cell>
          <cell r="B1039" t="str">
            <v>Вирус гепатита G</v>
          </cell>
          <cell r="E1039" t="str">
            <v>до 2</v>
          </cell>
          <cell r="G1039">
            <v>673</v>
          </cell>
        </row>
        <row r="1040">
          <cell r="A1040" t="str">
            <v>309ВПТ</v>
          </cell>
          <cell r="B1040" t="str">
            <v xml:space="preserve">Герпесвирус 1 и 2 типа , определение ДНК (HSV-1,2 DNA) </v>
          </cell>
          <cell r="E1040" t="str">
            <v>до 2</v>
          </cell>
          <cell r="G1040">
            <v>135</v>
          </cell>
        </row>
        <row r="1041">
          <cell r="A1041" t="str">
            <v>309ГЛЗ</v>
          </cell>
          <cell r="B1041" t="str">
            <v xml:space="preserve">Герпесвирус 1 и 2 типа , определение ДНК (HSV-1,2 DNA) </v>
          </cell>
          <cell r="E1041" t="str">
            <v>до 2</v>
          </cell>
          <cell r="G1041">
            <v>135</v>
          </cell>
        </row>
        <row r="1042">
          <cell r="A1042" t="str">
            <v>309КОЖ</v>
          </cell>
          <cell r="B1042" t="str">
            <v xml:space="preserve">Герпесвирус 1 и 2 типа , определение ДНК (HSV-1,2 DNA) </v>
          </cell>
          <cell r="E1042" t="str">
            <v>до 2</v>
          </cell>
          <cell r="G1042">
            <v>135</v>
          </cell>
        </row>
        <row r="1043">
          <cell r="A1043" t="str">
            <v>309МОЧ</v>
          </cell>
          <cell r="B1043" t="str">
            <v xml:space="preserve">Герпесвирус 1 и 2 типа , определение ДНК (HSV-1,2 DNA) </v>
          </cell>
          <cell r="E1043" t="str">
            <v>до 2</v>
          </cell>
          <cell r="G1043">
            <v>165</v>
          </cell>
        </row>
        <row r="1044">
          <cell r="A1044" t="str">
            <v>309НОС</v>
          </cell>
          <cell r="B1044" t="str">
            <v xml:space="preserve">Герпесвирус 1 и 2 типа , определение ДНК (HSV-1,2 DNA) </v>
          </cell>
          <cell r="E1044" t="str">
            <v>до 2</v>
          </cell>
          <cell r="G1044">
            <v>135</v>
          </cell>
        </row>
        <row r="1045">
          <cell r="A1045" t="str">
            <v>309РОТ</v>
          </cell>
          <cell r="B1045" t="str">
            <v xml:space="preserve">Герпесвирус 1 и 2 типа , определение ДНК (HSV-1,2 DNA) </v>
          </cell>
          <cell r="E1045" t="str">
            <v>до 2</v>
          </cell>
          <cell r="G1045">
            <v>135</v>
          </cell>
        </row>
        <row r="1046">
          <cell r="A1046" t="str">
            <v>309СВ</v>
          </cell>
          <cell r="B1046" t="str">
            <v xml:space="preserve">Герпесвирус 1 и 2 типа , определение ДНК (HSV-1,2 DNA) </v>
          </cell>
          <cell r="E1046" t="str">
            <v>до 2</v>
          </cell>
          <cell r="G1046">
            <v>290</v>
          </cell>
        </row>
        <row r="1047">
          <cell r="A1047" t="str">
            <v>309СЛН</v>
          </cell>
          <cell r="B1047" t="str">
            <v xml:space="preserve">Герпесвирус 1 и 2 типа , определение ДНК (HSV-1,2 DNA) </v>
          </cell>
          <cell r="E1047" t="str">
            <v>до 2</v>
          </cell>
          <cell r="G1047">
            <v>135</v>
          </cell>
        </row>
        <row r="1048">
          <cell r="A1048" t="str">
            <v>309СМЖ</v>
          </cell>
          <cell r="B1048" t="str">
            <v xml:space="preserve">Герпесвирус 1 и 2 типа , определение ДНК (HSV-1,2 DNA) </v>
          </cell>
          <cell r="E1048" t="str">
            <v>до 2</v>
          </cell>
          <cell r="G1048">
            <v>135</v>
          </cell>
        </row>
        <row r="1049">
          <cell r="A1049" t="str">
            <v>309СП</v>
          </cell>
          <cell r="B1049" t="str">
            <v xml:space="preserve">Герпесвирус 1 и 2 типа , определение ДНК (HSV-1,2 DNA) </v>
          </cell>
          <cell r="E1049" t="str">
            <v>до 2</v>
          </cell>
          <cell r="G1049">
            <v>165</v>
          </cell>
        </row>
        <row r="1050">
          <cell r="A1050" t="str">
            <v>309УРО</v>
          </cell>
          <cell r="B1050" t="str">
            <v xml:space="preserve">Герпесвирус 1 и 2 типа , определение ДНК (HSV-1,2 DNA) </v>
          </cell>
          <cell r="E1050" t="str">
            <v>до 2</v>
          </cell>
          <cell r="G1050">
            <v>135</v>
          </cell>
        </row>
        <row r="1051">
          <cell r="A1051" t="str">
            <v>3090ВПТ</v>
          </cell>
          <cell r="B1051" t="str">
            <v>Герпес-вирус человека 1 и 2 типа, определение ДНК, типирование</v>
          </cell>
          <cell r="E1051" t="str">
            <v>до 2</v>
          </cell>
          <cell r="G1051">
            <v>270</v>
          </cell>
        </row>
        <row r="1052">
          <cell r="A1052" t="str">
            <v>3090ГЛЗ</v>
          </cell>
          <cell r="B1052" t="str">
            <v>Герпес-вирус человека 1 и 2 типа, определение ДНК, типирование</v>
          </cell>
          <cell r="E1052" t="str">
            <v>до 2</v>
          </cell>
          <cell r="G1052">
            <v>270</v>
          </cell>
        </row>
        <row r="1053">
          <cell r="A1053" t="str">
            <v>3090КОЖ</v>
          </cell>
          <cell r="B1053" t="str">
            <v>Герпес-вирус человека 1 и 2 типа, определение ДНК, типирование</v>
          </cell>
          <cell r="E1053" t="str">
            <v>до 2</v>
          </cell>
          <cell r="G1053">
            <v>270</v>
          </cell>
        </row>
        <row r="1054">
          <cell r="A1054" t="str">
            <v>3090МОЧ</v>
          </cell>
          <cell r="B1054" t="str">
            <v>Герпес-вирус человека 1 и 2 типа, определение ДНК, типирование</v>
          </cell>
          <cell r="E1054" t="str">
            <v>до 2</v>
          </cell>
          <cell r="G1054">
            <v>270</v>
          </cell>
        </row>
        <row r="1055">
          <cell r="A1055" t="str">
            <v>3090НОС</v>
          </cell>
          <cell r="B1055" t="str">
            <v>Герпес-вирус человека 1 и 2 типа, определение ДНК, типирование</v>
          </cell>
          <cell r="E1055" t="str">
            <v>до 2</v>
          </cell>
          <cell r="G1055">
            <v>270</v>
          </cell>
        </row>
        <row r="1056">
          <cell r="A1056" t="str">
            <v>3090РОТ</v>
          </cell>
          <cell r="B1056" t="str">
            <v>Герпес-вирус человека 1 и 2 типа, определение ДНК, типирование</v>
          </cell>
          <cell r="E1056" t="str">
            <v>до 2</v>
          </cell>
          <cell r="G1056">
            <v>270</v>
          </cell>
        </row>
        <row r="1057">
          <cell r="A1057" t="str">
            <v>3090СВ</v>
          </cell>
          <cell r="B1057" t="str">
            <v>Герпес-вирус человека 1 и 2 типа, определение ДНК, типирование</v>
          </cell>
          <cell r="E1057" t="str">
            <v>до 2</v>
          </cell>
          <cell r="G1057">
            <v>380</v>
          </cell>
        </row>
        <row r="1058">
          <cell r="A1058" t="str">
            <v>3090СЛН</v>
          </cell>
          <cell r="B1058" t="str">
            <v>Герпес-вирус человека 1 и 2 типа, определение ДНК, типирование</v>
          </cell>
          <cell r="E1058" t="str">
            <v>до 2</v>
          </cell>
          <cell r="G1058">
            <v>270</v>
          </cell>
        </row>
        <row r="1059">
          <cell r="A1059" t="str">
            <v>3090СМЖ</v>
          </cell>
          <cell r="B1059" t="str">
            <v>Герпес-вирус человека 1 и 2 типа, определение ДНК, типирование</v>
          </cell>
          <cell r="E1059" t="str">
            <v>до 2</v>
          </cell>
          <cell r="G1059">
            <v>270</v>
          </cell>
        </row>
        <row r="1060">
          <cell r="A1060" t="str">
            <v>3090СП</v>
          </cell>
          <cell r="B1060" t="str">
            <v>Герпес-вирус человека 1 и 2 типа, определение ДНК, типирование</v>
          </cell>
          <cell r="E1060" t="str">
            <v>до 2</v>
          </cell>
          <cell r="G1060">
            <v>270</v>
          </cell>
        </row>
        <row r="1061">
          <cell r="A1061" t="str">
            <v>3090УРО</v>
          </cell>
          <cell r="B1061" t="str">
            <v>Герпес-вирус человека 1 и 2 типа, определение ДНК, типирование</v>
          </cell>
          <cell r="E1061" t="str">
            <v>до 2</v>
          </cell>
          <cell r="G1061">
            <v>270</v>
          </cell>
        </row>
        <row r="1062">
          <cell r="A1062" t="str">
            <v>352ВПТ</v>
          </cell>
          <cell r="B1062" t="str">
            <v>Герпес-вирус человека 6 типа, определение ДНК</v>
          </cell>
          <cell r="E1062" t="str">
            <v>до 2</v>
          </cell>
          <cell r="G1062">
            <v>170</v>
          </cell>
        </row>
        <row r="1063">
          <cell r="A1063" t="str">
            <v>352МОЧ</v>
          </cell>
          <cell r="B1063" t="str">
            <v>Герпес-вирус человека 6 типа, определение ДНК</v>
          </cell>
          <cell r="E1063" t="str">
            <v>до 2</v>
          </cell>
          <cell r="G1063">
            <v>170</v>
          </cell>
        </row>
        <row r="1064">
          <cell r="A1064" t="str">
            <v>352НОС</v>
          </cell>
          <cell r="B1064" t="str">
            <v>Герпес-вирус человека 6 типа, определение ДНК</v>
          </cell>
          <cell r="E1064" t="str">
            <v>до 2</v>
          </cell>
          <cell r="G1064">
            <v>170</v>
          </cell>
        </row>
        <row r="1065">
          <cell r="A1065" t="str">
            <v>352РОТ</v>
          </cell>
          <cell r="B1065" t="str">
            <v>Герпес-вирус человека 6 типа, определение ДНК</v>
          </cell>
          <cell r="E1065" t="str">
            <v>до 2</v>
          </cell>
          <cell r="G1065">
            <v>170</v>
          </cell>
        </row>
        <row r="1066">
          <cell r="A1066" t="str">
            <v>352СВ</v>
          </cell>
          <cell r="B1066" t="str">
            <v>Герпес-вирус человека 6 типа, определение ДНК</v>
          </cell>
          <cell r="E1066" t="str">
            <v>до 2</v>
          </cell>
          <cell r="G1066">
            <v>290</v>
          </cell>
        </row>
        <row r="1067">
          <cell r="A1067" t="str">
            <v>352СЛН</v>
          </cell>
          <cell r="B1067" t="str">
            <v>Герпес-вирус человека 6 типа, определение ДНК</v>
          </cell>
          <cell r="E1067" t="str">
            <v>до 2</v>
          </cell>
          <cell r="G1067">
            <v>170</v>
          </cell>
        </row>
        <row r="1068">
          <cell r="A1068" t="str">
            <v>352СП</v>
          </cell>
          <cell r="B1068" t="str">
            <v>Герпес-вирус человека 6 типа, определение ДНК</v>
          </cell>
          <cell r="E1068" t="str">
            <v>до 2</v>
          </cell>
          <cell r="G1068">
            <v>170</v>
          </cell>
        </row>
        <row r="1069">
          <cell r="A1069" t="str">
            <v>352УРО</v>
          </cell>
          <cell r="B1069" t="str">
            <v>Герпес-вирус человека 6 типа, определение ДНК</v>
          </cell>
          <cell r="E1069" t="str">
            <v>до 2</v>
          </cell>
          <cell r="G1069">
            <v>170</v>
          </cell>
        </row>
        <row r="1070">
          <cell r="A1070" t="str">
            <v>306ГЛЗ</v>
          </cell>
          <cell r="B1070" t="str">
            <v>Гонококк, определение ДНК (Neisseria gonorrhoeae, DNA)</v>
          </cell>
          <cell r="E1070" t="str">
            <v>до 2</v>
          </cell>
          <cell r="G1070">
            <v>136</v>
          </cell>
        </row>
        <row r="1071">
          <cell r="A1071" t="str">
            <v>306МОЧ</v>
          </cell>
          <cell r="B1071" t="str">
            <v>Гонококк, определение ДНК (Neisseria gonorrhoeae, DNA)</v>
          </cell>
          <cell r="E1071" t="str">
            <v>до 2</v>
          </cell>
          <cell r="G1071">
            <v>165</v>
          </cell>
        </row>
        <row r="1072">
          <cell r="A1072" t="str">
            <v>306ПРК</v>
          </cell>
          <cell r="B1072" t="str">
            <v>Гонококк, определение ДНК (Neisseria gonorrhoeae, DNA)</v>
          </cell>
          <cell r="E1072" t="str">
            <v>до 2</v>
          </cell>
          <cell r="G1072">
            <v>136</v>
          </cell>
        </row>
        <row r="1073">
          <cell r="A1073" t="str">
            <v>306РОТ</v>
          </cell>
          <cell r="B1073" t="str">
            <v>Гонококк, определение ДНК (Neisseria gonorrhoeae, DNA)</v>
          </cell>
          <cell r="E1073" t="str">
            <v>до 2</v>
          </cell>
          <cell r="G1073">
            <v>136</v>
          </cell>
        </row>
        <row r="1074">
          <cell r="A1074" t="str">
            <v>306СП</v>
          </cell>
          <cell r="B1074" t="str">
            <v>Гонококк, определение ДНК (Neisseria gonorrhoeae, DNA)</v>
          </cell>
          <cell r="E1074" t="str">
            <v>до 2</v>
          </cell>
          <cell r="G1074">
            <v>165</v>
          </cell>
        </row>
        <row r="1075">
          <cell r="A1075" t="str">
            <v>306СИН</v>
          </cell>
          <cell r="B1075" t="str">
            <v>Гонококк, определение ДНК (Neisseria gonorrhoeae, DNA)</v>
          </cell>
          <cell r="E1075" t="str">
            <v>до 2</v>
          </cell>
          <cell r="G1075">
            <v>370</v>
          </cell>
        </row>
        <row r="1076">
          <cell r="A1076" t="str">
            <v>306УРО</v>
          </cell>
          <cell r="B1076" t="str">
            <v>Гонококк, определение ДНК (Neisseria gonorrhoeae, DNA)</v>
          </cell>
          <cell r="E1076" t="str">
            <v>до 2</v>
          </cell>
          <cell r="G1076">
            <v>136</v>
          </cell>
        </row>
        <row r="1077">
          <cell r="A1077" t="str">
            <v>344ВПТ</v>
          </cell>
          <cell r="B1077" t="str">
            <v>Кандида, определение ДНК (Candida albicans, DNA)</v>
          </cell>
          <cell r="E1077" t="str">
            <v>до 2</v>
          </cell>
          <cell r="G1077">
            <v>135</v>
          </cell>
        </row>
        <row r="1078">
          <cell r="A1078" t="str">
            <v>344КОЖ</v>
          </cell>
          <cell r="B1078" t="str">
            <v>Кандида, определение ДНК (Candida albicans, DNA)</v>
          </cell>
          <cell r="E1078" t="str">
            <v>до 2</v>
          </cell>
          <cell r="G1078">
            <v>135</v>
          </cell>
        </row>
        <row r="1079">
          <cell r="A1079" t="str">
            <v>344МОЧ</v>
          </cell>
          <cell r="B1079" t="str">
            <v>Кандида, определение ДНК (Candida albicans, DNA)</v>
          </cell>
          <cell r="E1079" t="str">
            <v>до 2</v>
          </cell>
          <cell r="G1079">
            <v>165</v>
          </cell>
        </row>
        <row r="1080">
          <cell r="A1080" t="str">
            <v>344ПРК</v>
          </cell>
          <cell r="B1080" t="str">
            <v>Кандида, определение ДНК (Candida albicans, DNA)</v>
          </cell>
          <cell r="E1080" t="str">
            <v>до 2</v>
          </cell>
          <cell r="G1080">
            <v>135</v>
          </cell>
        </row>
        <row r="1081">
          <cell r="A1081" t="str">
            <v>344РОТ</v>
          </cell>
          <cell r="B1081" t="str">
            <v>Кандида, определение ДНК (Candida albicans, DNA)</v>
          </cell>
          <cell r="E1081" t="str">
            <v>до 2</v>
          </cell>
          <cell r="G1081">
            <v>135</v>
          </cell>
        </row>
        <row r="1082">
          <cell r="A1082" t="str">
            <v>344СЛН</v>
          </cell>
          <cell r="B1082" t="str">
            <v>Кандида, определение ДНК (Candida albicans, DNA)</v>
          </cell>
          <cell r="E1082" t="str">
            <v>до 2</v>
          </cell>
          <cell r="G1082">
            <v>135</v>
          </cell>
        </row>
        <row r="1083">
          <cell r="A1083" t="str">
            <v>344СП</v>
          </cell>
          <cell r="B1083" t="str">
            <v>Кандида, определение ДНК (Candida albicans, DNA)</v>
          </cell>
          <cell r="E1083" t="str">
            <v>до 2</v>
          </cell>
          <cell r="G1083">
            <v>165</v>
          </cell>
        </row>
        <row r="1084">
          <cell r="A1084" t="str">
            <v>344УРО</v>
          </cell>
          <cell r="B1084" t="str">
            <v>Кандида, определение ДНК (Candida albicans, DNA)</v>
          </cell>
          <cell r="E1084" t="str">
            <v>до 2</v>
          </cell>
          <cell r="G1084">
            <v>135</v>
          </cell>
        </row>
        <row r="1085">
          <cell r="A1085" t="str">
            <v>33111КАЛ</v>
          </cell>
          <cell r="B1085" t="str">
            <v>Энтеровирусы, определение РНК (Enterovirus, RNA, Fecal)</v>
          </cell>
          <cell r="E1085" t="str">
            <v>до 3</v>
          </cell>
          <cell r="G1085">
            <v>429</v>
          </cell>
        </row>
        <row r="1086">
          <cell r="A1086" t="str">
            <v>33121КАЛ</v>
          </cell>
          <cell r="B1086" t="str">
            <v>Острые кишечные инфекции, ПЦР-скрининг восьми бактериальных и вирусных возбудителей острых кишечных инфекций (Shigella spp./Escherichia coli (Enteroinvasive Escherichia coli), Salmonella spp., Campilobacter spp., Adenovirus F, Rotavirus A, Norovirus GII,Astrovirus)</v>
          </cell>
          <cell r="E1086" t="str">
            <v>до 3</v>
          </cell>
          <cell r="G1086">
            <v>851</v>
          </cell>
        </row>
        <row r="1087">
          <cell r="A1087" t="str">
            <v>33122КАЛ</v>
          </cell>
          <cell r="B1087" t="str">
            <v>Острые кишечные инфекции, ПЦР-скрининг трёх вирусных возбудителей, кал (Ротавирусы группы А (Rotavirus A), Норовирусы 2-ой геногруппы (Norovirus GII), Астровирусы (Astrovirus)</v>
          </cell>
          <cell r="E1087" t="str">
            <v>до 3</v>
          </cell>
          <cell r="G1087">
            <v>810</v>
          </cell>
        </row>
        <row r="1088">
          <cell r="A1088">
            <v>3347</v>
          </cell>
          <cell r="B1088" t="str">
            <v xml:space="preserve">Оценка состояния микробиоценоза толстого кишечника, 16 показателей (нормофлора, условно-патогенная флора) методом ПЦР. КОЛОНОФЛОР-16 (метаболизм) </v>
          </cell>
          <cell r="E1088" t="str">
            <v>до 7</v>
          </cell>
          <cell r="G1088">
            <v>3592</v>
          </cell>
        </row>
        <row r="1089">
          <cell r="A1089">
            <v>3348</v>
          </cell>
          <cell r="B1089" t="str">
            <v xml:space="preserve">Оценка состояния микробиоценоза толстого кишечника, 16 показателей (нормофлора, условно-патогенная и патогенная флора) методом ПЦР. КОЛОНОФЛОР-16 (биоценоз) </v>
          </cell>
          <cell r="E1089" t="str">
            <v>до 8</v>
          </cell>
          <cell r="G1089">
            <v>3592</v>
          </cell>
        </row>
        <row r="1090">
          <cell r="A1090">
            <v>3349</v>
          </cell>
          <cell r="B1090" t="str">
            <v>Скрининговое исследование направленные на выявление методом ПЦР возбудителей кишечных паразитозов (лямблиоза, амебиаза, бластоцистной инвазии, криптоспоридиоза, изоспороза). Прото-скрин</v>
          </cell>
          <cell r="E1090" t="str">
            <v>до 9</v>
          </cell>
          <cell r="G1090">
            <v>1912</v>
          </cell>
        </row>
        <row r="1091">
          <cell r="A1091">
            <v>3355</v>
          </cell>
          <cell r="B1091" t="str">
            <v>Гельмо-скрин. Скрининговое ПЦР-исследование возбудителей гельминтозов (энтеробиоза, аскаридоза, дифиллоботриоза, описторхоза, тениоза)</v>
          </cell>
          <cell r="E1091" t="str">
            <v>до 10</v>
          </cell>
          <cell r="G1091">
            <v>1832</v>
          </cell>
        </row>
        <row r="1092">
          <cell r="A1092" t="str">
            <v>Коклюш</v>
          </cell>
          <cell r="G1092">
            <v>0</v>
          </cell>
        </row>
        <row r="1093">
          <cell r="A1093">
            <v>31313</v>
          </cell>
          <cell r="B1093" t="str">
            <v>Острые инфекционные заболевания, ПЦР - скрининг трех бактериальных возбудителей острых инфекционных заболеваний (Bordetella pertussis, Bordetella parapertussis, Bordetella bronchiseptica)</v>
          </cell>
          <cell r="E1093" t="str">
            <v>до 5</v>
          </cell>
          <cell r="G1093">
            <v>500</v>
          </cell>
        </row>
        <row r="1094">
          <cell r="A1094">
            <v>3319</v>
          </cell>
          <cell r="B1094" t="str">
            <v>Дифференцированное выявление ДНК Bordetella species: Bordetella pertussis (возбудитель коклюша) и Bordetella bronchiseptica (возбудитель бронхосептикоза)</v>
          </cell>
          <cell r="E1094" t="str">
            <v>до 4</v>
          </cell>
          <cell r="G1094">
            <v>640</v>
          </cell>
        </row>
        <row r="1095">
          <cell r="A1095" t="str">
            <v>338СВ</v>
          </cell>
          <cell r="B1095" t="str">
            <v>Вирус краснухи, определение ДНК (Rubella virus, DNA)</v>
          </cell>
          <cell r="E1095" t="str">
            <v>до 2</v>
          </cell>
          <cell r="G1095">
            <v>594</v>
          </cell>
        </row>
        <row r="1096">
          <cell r="A1096" t="str">
            <v>3114МОЧ</v>
          </cell>
          <cell r="B1096" t="str">
            <v>Листерии, определение ДНК (Listeria monocytogenes, DNA)</v>
          </cell>
          <cell r="E1096" t="str">
            <v>до 6</v>
          </cell>
          <cell r="G1096">
            <v>210</v>
          </cell>
        </row>
        <row r="1097">
          <cell r="A1097" t="str">
            <v>3114НОС</v>
          </cell>
          <cell r="B1097" t="str">
            <v>Листерии, определение ДНК (Listeria monocytogenes, DNA)</v>
          </cell>
          <cell r="E1097" t="str">
            <v>до 6</v>
          </cell>
          <cell r="G1097">
            <v>210</v>
          </cell>
        </row>
        <row r="1098">
          <cell r="A1098" t="str">
            <v>3114ПЛ</v>
          </cell>
          <cell r="B1098" t="str">
            <v>Листерии, определение ДНК (Listeria monocytogenes, DNA)</v>
          </cell>
          <cell r="E1098" t="str">
            <v>до 6</v>
          </cell>
          <cell r="G1098">
            <v>210</v>
          </cell>
        </row>
        <row r="1099">
          <cell r="A1099" t="str">
            <v>3114РОТ</v>
          </cell>
          <cell r="B1099" t="str">
            <v>Листерии, определение ДНК (Listeria monocytogenes, DNA)</v>
          </cell>
          <cell r="E1099" t="str">
            <v>до 6</v>
          </cell>
          <cell r="G1099">
            <v>210</v>
          </cell>
        </row>
        <row r="1100">
          <cell r="A1100" t="str">
            <v>3114СИН</v>
          </cell>
          <cell r="B1100" t="str">
            <v>Листерии, определение ДНК (Listeria monocytogenes, DNA)</v>
          </cell>
          <cell r="E1100" t="str">
            <v>до 6</v>
          </cell>
          <cell r="G1100">
            <v>370</v>
          </cell>
        </row>
        <row r="1101">
          <cell r="A1101" t="str">
            <v>3114СМЖ</v>
          </cell>
          <cell r="B1101" t="str">
            <v>Листерии, определение ДНК (Listeria monocytogenes, DNA)</v>
          </cell>
          <cell r="E1101" t="str">
            <v>до 6</v>
          </cell>
          <cell r="G1101">
            <v>210</v>
          </cell>
        </row>
        <row r="1102">
          <cell r="A1102" t="str">
            <v>302МОЧ</v>
          </cell>
          <cell r="B1102" t="str">
            <v>Микоплазма, определение ДНК (Mycoplasma hominis, DNA)</v>
          </cell>
          <cell r="E1102" t="str">
            <v>до 2</v>
          </cell>
          <cell r="G1102">
            <v>165</v>
          </cell>
        </row>
        <row r="1103">
          <cell r="A1103" t="str">
            <v>302СП</v>
          </cell>
          <cell r="B1103" t="str">
            <v>Микоплазма, определение ДНК (Mycoplasma hominis, DNA)</v>
          </cell>
          <cell r="E1103" t="str">
            <v>до 2</v>
          </cell>
          <cell r="G1103">
            <v>165</v>
          </cell>
        </row>
        <row r="1104">
          <cell r="A1104" t="str">
            <v>302УРО</v>
          </cell>
          <cell r="B1104" t="str">
            <v>Микоплазма, определение ДНК (Mycoplasma hominis, DNA)</v>
          </cell>
          <cell r="E1104" t="str">
            <v>до 2</v>
          </cell>
          <cell r="G1104">
            <v>135</v>
          </cell>
        </row>
        <row r="1105">
          <cell r="A1105" t="str">
            <v>308МОЧ</v>
          </cell>
          <cell r="B1105" t="str">
            <v>Микоплазма, определение ДНК (Mycoplasma genitalium, DNA)</v>
          </cell>
          <cell r="E1105" t="str">
            <v>до 2</v>
          </cell>
          <cell r="G1105">
            <v>165</v>
          </cell>
        </row>
        <row r="1106">
          <cell r="A1106" t="str">
            <v>308СП</v>
          </cell>
          <cell r="B1106" t="str">
            <v>Микоплазма, определение ДНК (Mycoplasma genitalium, DNA)</v>
          </cell>
          <cell r="E1106" t="str">
            <v>до 2</v>
          </cell>
          <cell r="G1106">
            <v>165</v>
          </cell>
        </row>
        <row r="1107">
          <cell r="A1107" t="str">
            <v>308УРО</v>
          </cell>
          <cell r="B1107" t="str">
            <v>Микоплазма, определение ДНК (Mycoplasma genitalium, DNA)</v>
          </cell>
          <cell r="E1107" t="str">
            <v>до 2</v>
          </cell>
          <cell r="G1107">
            <v>138</v>
          </cell>
        </row>
        <row r="1108">
          <cell r="A1108" t="str">
            <v>347МК</v>
          </cell>
          <cell r="B1108" t="str">
            <v>Микоплазма, определение ДНК (Mycoplasma pneumoniae, DNA)</v>
          </cell>
          <cell r="E1108" t="str">
            <v>до 4</v>
          </cell>
          <cell r="G1108">
            <v>400</v>
          </cell>
        </row>
        <row r="1109">
          <cell r="A1109" t="str">
            <v>347ПЛ</v>
          </cell>
          <cell r="B1109" t="str">
            <v>Микоплазма, определение ДНК (Mycoplasma pneumoniae, DNA)</v>
          </cell>
          <cell r="E1109" t="str">
            <v>до 4</v>
          </cell>
          <cell r="G1109">
            <v>265</v>
          </cell>
        </row>
        <row r="1110">
          <cell r="A1110" t="str">
            <v>347РОТ</v>
          </cell>
          <cell r="B1110" t="str">
            <v>Микоплазма, определение ДНК (Mycoplasma pneumoniae, DNA)</v>
          </cell>
          <cell r="E1110" t="str">
            <v>до 4</v>
          </cell>
          <cell r="G1110">
            <v>217</v>
          </cell>
        </row>
        <row r="1111">
          <cell r="A1111" t="str">
            <v>347СЛН</v>
          </cell>
          <cell r="B1111" t="str">
            <v>Микоплазма, определение ДНК (Mycoplasma pneumoniae, DNA)</v>
          </cell>
          <cell r="E1111" t="str">
            <v>до 4</v>
          </cell>
          <cell r="G1111">
            <v>217</v>
          </cell>
        </row>
        <row r="1112">
          <cell r="A1112" t="str">
            <v>311с-уро</v>
          </cell>
          <cell r="B1112" t="str">
            <v xml:space="preserve">Определение ДНК ВПЧ (Вирус папилломы человека, Human papillomavirus, HPV)  высокого онкогенного  риска, скрининг 14 типов (16, 18, 31, 33, 35, 39, 45, 51, 52, 56, 58, 59, 66, 68) </v>
          </cell>
          <cell r="E1112" t="str">
            <v>до 2</v>
          </cell>
          <cell r="G1112">
            <v>342</v>
          </cell>
        </row>
        <row r="1113">
          <cell r="A1113" t="str">
            <v>311с-прк</v>
          </cell>
          <cell r="B1113" t="str">
            <v xml:space="preserve">Определение ДНК ВПЧ (Вирус папилломы человека, Human papillomavirus, HPV)  высокого онкогенного  риска, скрининг 14 типов (16, 18, 31, 33, 35, 39, 45, 51, 52, 56, 58, 59, 66, 68) </v>
          </cell>
          <cell r="E1113" t="str">
            <v>до 2</v>
          </cell>
          <cell r="G1113">
            <v>342</v>
          </cell>
        </row>
        <row r="1114">
          <cell r="A1114" t="str">
            <v>311с-рот</v>
          </cell>
          <cell r="B1114" t="str">
            <v xml:space="preserve">Определение ДНК ВПЧ (Вирус папилломы человека, Human papillomavirus, HPV)  высокого онкогенного  риска, скрининг 14 типов (16, 18, 31, 33, 35, 39, 45, 51, 52, 56, 58, 59, 66, 68) </v>
          </cell>
          <cell r="E1114" t="str">
            <v>до 2</v>
          </cell>
          <cell r="G1114">
            <v>342</v>
          </cell>
        </row>
        <row r="1115">
          <cell r="A1115" t="str">
            <v>312С-УРО</v>
          </cell>
          <cell r="B1115" t="str">
            <v>Дифференцированное определение ДНК ВПЧ 16 и 18 типов</v>
          </cell>
          <cell r="E1115" t="str">
            <v>до 2</v>
          </cell>
          <cell r="G1115">
            <v>172</v>
          </cell>
        </row>
        <row r="1116">
          <cell r="A1116" t="str">
            <v>313С-УРО</v>
          </cell>
          <cell r="B1116" t="str">
            <v>Дифференцированное определение ДНК ВПЧ высокого онкогенного риска (14 типов): 16, 18, 31, 33, 35, 39, 45, 51, 52, 56, 58, 59, 66, 68 )</v>
          </cell>
          <cell r="E1116" t="str">
            <v>до 2</v>
          </cell>
          <cell r="G1116">
            <v>471</v>
          </cell>
        </row>
        <row r="1117">
          <cell r="A1117" t="str">
            <v>399С-УРО</v>
          </cell>
          <cell r="B1117" t="str">
            <v>Дифференцированное определение ДНК ВПЧ (Вирус папилломы человека, Human papillomavirus, HPV) низкого онкогенного риска 3-х типов (6, 11, 44) + КВМ</v>
          </cell>
          <cell r="E1117" t="str">
            <v>до 2</v>
          </cell>
          <cell r="G1117">
            <v>300</v>
          </cell>
        </row>
        <row r="1118">
          <cell r="A1118" t="str">
            <v>399С-ПРК</v>
          </cell>
          <cell r="B1118" t="str">
            <v xml:space="preserve">Дифференцированное определение ДНК ВПЧ (Вирус папилломы человека, Human papillomavirus, HPV) низкого онкогенного риска  3-х типов (6, 11 , 44) + КВМ </v>
          </cell>
          <cell r="E1118" t="str">
            <v>до 3</v>
          </cell>
          <cell r="G1118">
            <v>300</v>
          </cell>
        </row>
        <row r="1119">
          <cell r="A1119" t="str">
            <v>399С-РОТ</v>
          </cell>
          <cell r="B1119" t="str">
            <v xml:space="preserve">Дифференцированное определение ДНК ВПЧ (Вирус папилломы человека, Human papillomavirus, HPV) низкого онкогенного риска  3-х типов (6, 11 , 44) + КВМ </v>
          </cell>
          <cell r="E1119" t="str">
            <v>до 3</v>
          </cell>
          <cell r="G1119">
            <v>300</v>
          </cell>
        </row>
        <row r="1120">
          <cell r="A1120" t="str">
            <v>374С-УРО</v>
          </cell>
          <cell r="B1120" t="str">
            <v>Определение ДНК ВПЧ (Вирус папилломы человека, Human papillomavirus, HPV), скрининг  4 типов (6, 11, 16, 18 )+ КВМ</v>
          </cell>
          <cell r="E1120" t="str">
            <v>до 3</v>
          </cell>
          <cell r="G1120">
            <v>450</v>
          </cell>
        </row>
        <row r="1121">
          <cell r="A1121" t="str">
            <v>377С-УРО</v>
          </cell>
          <cell r="B1121" t="str">
            <v>Дифференцированное определение ДНК ВПЧ (Вирус папилломы человека, Human papillomavirus, HPV) 14 типов (16, 18, 31, 33, 35, 39, 45, 51, 52, 56, 58, 59, 66, 68) + КВМ</v>
          </cell>
          <cell r="E1121" t="str">
            <v xml:space="preserve">до 3 </v>
          </cell>
          <cell r="G1121">
            <v>931</v>
          </cell>
        </row>
        <row r="1122">
          <cell r="A1122" t="str">
            <v xml:space="preserve">3120С-УРО </v>
          </cell>
          <cell r="B1122" t="str">
            <v>Количественное определение ДНК ВПЧ (Вирус папилломы человека, Human papillomavirus, HPV), 2-х типов (16, 18) + КВМ в соскобе эпителиальных клеток урогенитального тракта</v>
          </cell>
          <cell r="E1122" t="str">
            <v xml:space="preserve">до 2 </v>
          </cell>
          <cell r="G1122">
            <v>440</v>
          </cell>
        </row>
        <row r="1123">
          <cell r="A1123" t="str">
            <v>391С-УРО</v>
          </cell>
          <cell r="B1123" t="str">
            <v xml:space="preserve">Дифференцированное определение ДНК ВПЧ (Вирус папилломы человека, Human papillomavirus, HPV) 21 типа ( 6, 11, 16, 18, 26, 31, 33, 35, 39, 44, 45, 51, 52, 53, 56, 58, 59, 66, 68, 73, 82) + КВМ </v>
          </cell>
          <cell r="E1123" t="str">
            <v>до 3</v>
          </cell>
          <cell r="G1123">
            <v>2018</v>
          </cell>
        </row>
        <row r="1124">
          <cell r="A1124" t="str">
            <v>33103МК</v>
          </cell>
          <cell r="B1124" t="str">
            <v>Пневмококк, определение ДНК (Streptococcus pneumoniae, DNA)</v>
          </cell>
          <cell r="E1124" t="str">
            <v>до 4</v>
          </cell>
          <cell r="G1124">
            <v>550</v>
          </cell>
        </row>
        <row r="1125">
          <cell r="A1125" t="str">
            <v>33103ПЛ</v>
          </cell>
          <cell r="B1125" t="str">
            <v>Пневмококк, определение ДНК (Streptococcus pneumoniae, DNA)</v>
          </cell>
          <cell r="E1125" t="str">
            <v>до 4</v>
          </cell>
          <cell r="G1125">
            <v>550</v>
          </cell>
        </row>
        <row r="1126">
          <cell r="A1126" t="str">
            <v>33103РОТ</v>
          </cell>
          <cell r="B1126" t="str">
            <v>Пневмококк, определение ДНК (Streptococcus pneumoniae, DNA)</v>
          </cell>
          <cell r="E1126" t="str">
            <v>до 4</v>
          </cell>
          <cell r="G1126">
            <v>550</v>
          </cell>
        </row>
        <row r="1127">
          <cell r="A1127" t="str">
            <v>33103СЛН</v>
          </cell>
          <cell r="B1127" t="str">
            <v>Пневмококк, определение ДНК (Streptococcus pneumoniae, DNA)</v>
          </cell>
          <cell r="E1127" t="str">
            <v>до 4</v>
          </cell>
          <cell r="G1127">
            <v>550</v>
          </cell>
        </row>
        <row r="1128">
          <cell r="A1128" t="str">
            <v>346ГЛЗ</v>
          </cell>
          <cell r="B1128" t="str">
            <v>Бледная трепонема, определение ДНК (Treponema pallidum, DNA)</v>
          </cell>
          <cell r="E1128" t="str">
            <v>до 2</v>
          </cell>
          <cell r="G1128">
            <v>224</v>
          </cell>
        </row>
        <row r="1129">
          <cell r="A1129" t="str">
            <v>346КОЖ</v>
          </cell>
          <cell r="B1129" t="str">
            <v>Бледная трепонема, определение ДНК (Treponema pallidum, DNA)</v>
          </cell>
          <cell r="E1129" t="str">
            <v>до 2</v>
          </cell>
          <cell r="G1129">
            <v>224</v>
          </cell>
        </row>
        <row r="1130">
          <cell r="A1130" t="str">
            <v>346МОЧ</v>
          </cell>
          <cell r="B1130" t="str">
            <v>Бледная трепонема, определение ДНК (Treponema pallidum, DNA)</v>
          </cell>
          <cell r="E1130" t="str">
            <v>до 2</v>
          </cell>
          <cell r="G1130">
            <v>224</v>
          </cell>
        </row>
        <row r="1131">
          <cell r="A1131" t="str">
            <v>346ОТД</v>
          </cell>
          <cell r="B1131" t="str">
            <v>Бледная трепонема, определение ДНК (Treponema pallidum, DNA)</v>
          </cell>
          <cell r="E1131" t="str">
            <v>до 2</v>
          </cell>
          <cell r="G1131">
            <v>224</v>
          </cell>
        </row>
        <row r="1132">
          <cell r="A1132" t="str">
            <v>346РОТ</v>
          </cell>
          <cell r="B1132" t="str">
            <v>Бледная трепонема, определение ДНК (Treponema pallidum, DNA)</v>
          </cell>
          <cell r="E1132" t="str">
            <v>до 2</v>
          </cell>
          <cell r="G1132">
            <v>224</v>
          </cell>
        </row>
        <row r="1133">
          <cell r="A1133" t="str">
            <v>346СВ</v>
          </cell>
          <cell r="B1133" t="str">
            <v>Бледная трепонема, определение ДНК (Treponema pallidum, DNA)</v>
          </cell>
          <cell r="E1133" t="str">
            <v>до 2</v>
          </cell>
          <cell r="G1133">
            <v>504</v>
          </cell>
        </row>
        <row r="1134">
          <cell r="A1134" t="str">
            <v>346СМЖ</v>
          </cell>
          <cell r="B1134" t="str">
            <v>Бледная трепонема, определение ДНК (Treponema pallidum, DNA)</v>
          </cell>
          <cell r="E1134" t="str">
            <v>до 2</v>
          </cell>
          <cell r="G1134">
            <v>224</v>
          </cell>
        </row>
        <row r="1135">
          <cell r="A1135" t="str">
            <v>346СП</v>
          </cell>
          <cell r="B1135" t="str">
            <v>Бледная трепонема, определение ДНК (Treponema pallidum, DNA)</v>
          </cell>
          <cell r="E1135" t="str">
            <v>до 2</v>
          </cell>
          <cell r="G1135">
            <v>224</v>
          </cell>
        </row>
        <row r="1136">
          <cell r="A1136" t="str">
            <v>346УРО</v>
          </cell>
          <cell r="B1136" t="str">
            <v>Бледная трепонема, определение ДНК (Treponema pallidum, DNA)</v>
          </cell>
          <cell r="E1136" t="str">
            <v>до 2</v>
          </cell>
          <cell r="G1136">
            <v>224</v>
          </cell>
        </row>
        <row r="1137">
          <cell r="A1137" t="str">
            <v>345УРО</v>
          </cell>
          <cell r="B1137" t="str">
            <v>Лактобактерии, определение ДНК (Lactobаcillus spp., DNA)</v>
          </cell>
          <cell r="E1137" t="str">
            <v>до 2</v>
          </cell>
          <cell r="G1137">
            <v>228</v>
          </cell>
        </row>
        <row r="1138">
          <cell r="A1138" t="str">
            <v>396УРО</v>
          </cell>
          <cell r="B1138" t="str">
            <v xml:space="preserve">Бактероиды, определение ДНК (Bacteroides spp., DNA) </v>
          </cell>
          <cell r="E1138" t="str">
            <v>до 2</v>
          </cell>
          <cell r="G1138">
            <v>255</v>
          </cell>
        </row>
        <row r="1139">
          <cell r="A1139" t="str">
            <v>397УРО</v>
          </cell>
          <cell r="B1139" t="str">
            <v>Мобилункус, определение ДНК (Mobiluncus curtisii, DNA)</v>
          </cell>
          <cell r="E1139" t="str">
            <v>до 2</v>
          </cell>
          <cell r="G1139">
            <v>178</v>
          </cell>
        </row>
        <row r="1140">
          <cell r="A1140" t="str">
            <v>348МК</v>
          </cell>
          <cell r="B1140" t="str">
            <v>Стрептококк, определение ДНК (Streptococcus spp., DNA)</v>
          </cell>
          <cell r="E1140" t="str">
            <v>до 4</v>
          </cell>
          <cell r="G1140">
            <v>540</v>
          </cell>
        </row>
        <row r="1141">
          <cell r="A1141" t="str">
            <v>348ПЛ</v>
          </cell>
          <cell r="B1141" t="str">
            <v>Стрептококк, определение ДНК (Streptococcus spp., DNA)</v>
          </cell>
          <cell r="E1141" t="str">
            <v>до 4</v>
          </cell>
          <cell r="G1141">
            <v>390</v>
          </cell>
        </row>
        <row r="1142">
          <cell r="A1142" t="str">
            <v>348РОТ</v>
          </cell>
          <cell r="B1142" t="str">
            <v>Стрептококк, определение ДНК (Streptococcus spp., DNA)</v>
          </cell>
          <cell r="E1142" t="str">
            <v>до 4</v>
          </cell>
          <cell r="G1142">
            <v>305</v>
          </cell>
        </row>
        <row r="1143">
          <cell r="A1143" t="str">
            <v>348СЛН</v>
          </cell>
          <cell r="B1143" t="str">
            <v>Стрептококк, определение ДНК (Streptococcus spp., DNA)</v>
          </cell>
          <cell r="E1143" t="str">
            <v>до 4</v>
          </cell>
          <cell r="G1143">
            <v>305</v>
          </cell>
        </row>
        <row r="1144">
          <cell r="A1144" t="str">
            <v>354КОЖ</v>
          </cell>
          <cell r="B1144" t="str">
            <v>Стрептококк группы В (Streptococcus group B, S.agalactiae) в соскобе эпителиальных клеток кожи</v>
          </cell>
          <cell r="E1144" t="str">
            <v>до 5</v>
          </cell>
          <cell r="G1144">
            <v>488</v>
          </cell>
        </row>
        <row r="1145">
          <cell r="A1145" t="str">
            <v>354РОТ</v>
          </cell>
          <cell r="B1145" t="str">
            <v>Стрептококк группы В (Streptococcus group B, S.agalactiae) в соскобе эпителиальных клеток слизистой ротоглотки.</v>
          </cell>
          <cell r="E1145" t="str">
            <v>до 5</v>
          </cell>
          <cell r="G1145">
            <v>488</v>
          </cell>
        </row>
        <row r="1146">
          <cell r="A1146" t="str">
            <v>354ПРК</v>
          </cell>
          <cell r="B1146" t="str">
            <v>Стрептококк группы В (Streptococcus group B, S.agalactiae) в соскобе эпителиальных клеток слизистой прямой кишки</v>
          </cell>
          <cell r="E1146" t="str">
            <v>до 5</v>
          </cell>
          <cell r="G1146">
            <v>488</v>
          </cell>
        </row>
        <row r="1147">
          <cell r="A1147" t="str">
            <v>354УРО</v>
          </cell>
          <cell r="B1147" t="str">
            <v>Стрептококк группы В (Streptococcus group B, S.agalactiae), в соскобе эпителиальных клеток урогенитального тракта</v>
          </cell>
          <cell r="E1147" t="str">
            <v>до 5</v>
          </cell>
          <cell r="G1147">
            <v>488</v>
          </cell>
        </row>
        <row r="1148">
          <cell r="A1148" t="str">
            <v>354МОЧ</v>
          </cell>
          <cell r="B1148" t="str">
            <v>Стрептококк группы В (Streptococcus group B, S.agalactiae) в моче</v>
          </cell>
          <cell r="E1148" t="str">
            <v>до 5</v>
          </cell>
          <cell r="G1148">
            <v>488</v>
          </cell>
        </row>
        <row r="1149">
          <cell r="A1149" t="str">
            <v>335ВПТ</v>
          </cell>
          <cell r="B1149" t="str">
            <v>Токсоплазма, определение ДНК (Toxoplasma gondii, DNA)</v>
          </cell>
          <cell r="E1149" t="str">
            <v>до 5</v>
          </cell>
          <cell r="G1149">
            <v>248</v>
          </cell>
        </row>
        <row r="1150">
          <cell r="A1150" t="str">
            <v>335СМЖ</v>
          </cell>
          <cell r="B1150" t="str">
            <v>Токсоплазма, определение ДНК (Toxoplasma gondii, DNA)</v>
          </cell>
          <cell r="E1150" t="str">
            <v>до 5</v>
          </cell>
          <cell r="G1150">
            <v>248</v>
          </cell>
        </row>
        <row r="1151">
          <cell r="A1151" t="str">
            <v>335СВ</v>
          </cell>
          <cell r="B1151" t="str">
            <v>Токсоплазма, определение ДНК (Toxoplasma gondii, DNA)</v>
          </cell>
          <cell r="E1151" t="str">
            <v>до 5</v>
          </cell>
          <cell r="G1151">
            <v>482</v>
          </cell>
        </row>
        <row r="1152">
          <cell r="A1152" t="str">
            <v>307МОЧ</v>
          </cell>
          <cell r="B1152" t="str">
            <v>Трихомонада, определение ДНК (Trichomonas vaginalis, DNA)</v>
          </cell>
          <cell r="E1152" t="str">
            <v>до 2</v>
          </cell>
          <cell r="G1152">
            <v>165</v>
          </cell>
        </row>
        <row r="1153">
          <cell r="A1153" t="str">
            <v>307СП</v>
          </cell>
          <cell r="B1153" t="str">
            <v>Трихомонада, определение ДНК (Trichomonas vaginalis, DNA)</v>
          </cell>
          <cell r="E1153" t="str">
            <v>до 2</v>
          </cell>
          <cell r="G1153">
            <v>165</v>
          </cell>
        </row>
        <row r="1154">
          <cell r="A1154" t="str">
            <v>307УРО</v>
          </cell>
          <cell r="B1154" t="str">
            <v>Трихомонада, определение ДНК (Trichomonas vaginalis, DNA)</v>
          </cell>
          <cell r="E1154" t="str">
            <v>до 2</v>
          </cell>
          <cell r="G1154">
            <v>135</v>
          </cell>
        </row>
        <row r="1155">
          <cell r="A1155" t="str">
            <v>341ВПТ</v>
          </cell>
          <cell r="B1155" t="str">
            <v>Микобактерии туберкулеза, определение ДНК (Mycobacterium tuberculosis, DNA)</v>
          </cell>
          <cell r="E1155" t="str">
            <v>до 2</v>
          </cell>
          <cell r="G1155">
            <v>196</v>
          </cell>
        </row>
        <row r="1156">
          <cell r="A1156" t="str">
            <v>341МК</v>
          </cell>
          <cell r="B1156" t="str">
            <v>Микобактерии туберкулеза, определение ДНК (Mycobacterium tuberculosis, DNA)</v>
          </cell>
          <cell r="E1156" t="str">
            <v>до 2</v>
          </cell>
          <cell r="G1156">
            <v>445</v>
          </cell>
        </row>
        <row r="1157">
          <cell r="A1157" t="str">
            <v>341МНС</v>
          </cell>
          <cell r="B1157" t="str">
            <v>Микобактерии туберкулеза, определение ДНК (Mycobacterium tuberculosis, DNA)</v>
          </cell>
          <cell r="E1157" t="str">
            <v>до 2</v>
          </cell>
          <cell r="G1157">
            <v>196</v>
          </cell>
        </row>
        <row r="1158">
          <cell r="A1158" t="str">
            <v>341МОЧ</v>
          </cell>
          <cell r="B1158" t="str">
            <v>Микобактерии туберкулеза, определение ДНК (Mycobacterium tuberculosis, DNA)</v>
          </cell>
          <cell r="E1158" t="str">
            <v>до 2</v>
          </cell>
          <cell r="G1158">
            <v>170</v>
          </cell>
        </row>
        <row r="1159">
          <cell r="A1159" t="str">
            <v>341СВ</v>
          </cell>
          <cell r="B1159" t="str">
            <v>Микобактерии туберкулеза, определение ДНК (Mycobacterium tuberculosis, DNA)</v>
          </cell>
          <cell r="E1159" t="str">
            <v>до 2</v>
          </cell>
          <cell r="G1159">
            <v>445</v>
          </cell>
        </row>
        <row r="1160">
          <cell r="A1160" t="str">
            <v>341СИН</v>
          </cell>
          <cell r="B1160" t="str">
            <v>Микобактерии туберкулеза, определение ДНК (Mycobacterium tuberculosis, DNA)</v>
          </cell>
          <cell r="E1160" t="str">
            <v>до 2</v>
          </cell>
          <cell r="G1160">
            <v>370</v>
          </cell>
        </row>
        <row r="1161">
          <cell r="A1161" t="str">
            <v>341СМЖ</v>
          </cell>
          <cell r="B1161" t="str">
            <v>Микобактерии туберкулеза, определение ДНК (Mycobacterium tuberculosis, DNA)</v>
          </cell>
          <cell r="E1161" t="str">
            <v>до 2</v>
          </cell>
          <cell r="G1161">
            <v>196</v>
          </cell>
        </row>
        <row r="1162">
          <cell r="A1162" t="str">
            <v>341СП</v>
          </cell>
          <cell r="B1162" t="str">
            <v>Микобактерии туберкулеза, определение ДНК (Mycobacterium tuberculosis, DNA)</v>
          </cell>
          <cell r="E1162" t="str">
            <v>до 2</v>
          </cell>
          <cell r="G1162">
            <v>170</v>
          </cell>
        </row>
        <row r="1163">
          <cell r="A1163" t="str">
            <v>303МОЧ</v>
          </cell>
          <cell r="B1163" t="str">
            <v>Уреаплазма, определение ДНК (Ureaplasma urealyticum (T-960), DNA)</v>
          </cell>
          <cell r="E1163" t="str">
            <v>до 2</v>
          </cell>
          <cell r="G1163">
            <v>165</v>
          </cell>
        </row>
        <row r="1164">
          <cell r="A1164" t="str">
            <v>303СП</v>
          </cell>
          <cell r="B1164" t="str">
            <v>Уреаплазма, определение ДНК (Ureaplasma urealyticum (T-960), DNA)</v>
          </cell>
          <cell r="E1164" t="str">
            <v>до 2</v>
          </cell>
          <cell r="G1164">
            <v>165</v>
          </cell>
        </row>
        <row r="1165">
          <cell r="A1165" t="str">
            <v>303УРО</v>
          </cell>
          <cell r="B1165" t="str">
            <v>Уреаплазма, определение ДНК (Ureaplasma urealyticum (T-960), DNA)</v>
          </cell>
          <cell r="E1165" t="str">
            <v>до 2</v>
          </cell>
          <cell r="G1165">
            <v>135</v>
          </cell>
        </row>
        <row r="1166">
          <cell r="A1166" t="str">
            <v>342МОЧ</v>
          </cell>
          <cell r="B1166" t="str">
            <v>Уреаплазма, определение ДНК (Ureaplasma parvum, DNA)</v>
          </cell>
          <cell r="E1166" t="str">
            <v>до 2</v>
          </cell>
          <cell r="G1166">
            <v>165</v>
          </cell>
        </row>
        <row r="1167">
          <cell r="A1167" t="str">
            <v>342СП</v>
          </cell>
          <cell r="B1167" t="str">
            <v>Уреаплазма, определение ДНК (Ureaplasma parvum, DNA)</v>
          </cell>
          <cell r="E1167" t="str">
            <v>до 2</v>
          </cell>
          <cell r="G1167">
            <v>165</v>
          </cell>
        </row>
        <row r="1168">
          <cell r="A1168" t="str">
            <v>342УРО</v>
          </cell>
          <cell r="B1168" t="str">
            <v>Уреаплазма, определение ДНК (Ureaplasma parvum, DNA)</v>
          </cell>
          <cell r="E1168" t="str">
            <v>до 2</v>
          </cell>
          <cell r="G1168">
            <v>135</v>
          </cell>
        </row>
        <row r="1169">
          <cell r="A1169" t="str">
            <v>343МОЧ</v>
          </cell>
          <cell r="B1169" t="str">
            <v>Уреаплазма, определение ДНК (Ureaplasma urealyticum+parvum, DNA)</v>
          </cell>
          <cell r="E1169" t="str">
            <v>до 2</v>
          </cell>
          <cell r="G1169">
            <v>165</v>
          </cell>
        </row>
        <row r="1170">
          <cell r="A1170" t="str">
            <v>343СП</v>
          </cell>
          <cell r="B1170" t="str">
            <v>Уреаплазма, определение ДНК (Ureaplasma urealyticum+parvum, DNA)</v>
          </cell>
          <cell r="E1170" t="str">
            <v>до 2</v>
          </cell>
          <cell r="G1170">
            <v>165</v>
          </cell>
        </row>
        <row r="1171">
          <cell r="A1171" t="str">
            <v>343УРО</v>
          </cell>
          <cell r="B1171" t="str">
            <v>Уреаплазма, определение ДНК (Ureaplasma urealyticum+parvum, DNA)</v>
          </cell>
          <cell r="E1171" t="str">
            <v>до 2</v>
          </cell>
          <cell r="G1171">
            <v>145</v>
          </cell>
        </row>
        <row r="1172">
          <cell r="A1172" t="str">
            <v>3158ХЕЛ</v>
          </cell>
          <cell r="B1172" t="str">
            <v>Хеликобактер пилори, определение ДНК (REAL-TIME)</v>
          </cell>
          <cell r="E1172" t="str">
            <v>до 5</v>
          </cell>
          <cell r="G1172">
            <v>683</v>
          </cell>
        </row>
        <row r="1173">
          <cell r="A1173" t="str">
            <v>301ВПТ</v>
          </cell>
          <cell r="B1173" t="str">
            <v>Хламидии, определение ДНК (Chlamydia trachomatis, DNA)</v>
          </cell>
          <cell r="E1173" t="str">
            <v>до 2</v>
          </cell>
          <cell r="G1173">
            <v>135</v>
          </cell>
        </row>
        <row r="1174">
          <cell r="A1174" t="str">
            <v>301ГЛЗ</v>
          </cell>
          <cell r="B1174" t="str">
            <v>Хламидии, определение ДНК (Chlamydia trachomatis, DNA)</v>
          </cell>
          <cell r="E1174" t="str">
            <v>до 2</v>
          </cell>
          <cell r="G1174">
            <v>135</v>
          </cell>
        </row>
        <row r="1175">
          <cell r="A1175" t="str">
            <v>301МОЧ</v>
          </cell>
          <cell r="B1175" t="str">
            <v>Хламидии, определение ДНК (Chlamydia trachomatis, DNA)</v>
          </cell>
          <cell r="E1175" t="str">
            <v>до 2</v>
          </cell>
          <cell r="G1175">
            <v>165</v>
          </cell>
        </row>
        <row r="1176">
          <cell r="A1176" t="str">
            <v>301ПРК</v>
          </cell>
          <cell r="B1176" t="str">
            <v>Хламидии, определение ДНК (Chlamydia trachomatis, DNA)</v>
          </cell>
          <cell r="E1176" t="str">
            <v>до 2</v>
          </cell>
          <cell r="G1176">
            <v>135</v>
          </cell>
        </row>
        <row r="1177">
          <cell r="A1177" t="str">
            <v>301РОТ</v>
          </cell>
          <cell r="B1177" t="str">
            <v>Хламидии, определение ДНК (Chlamydia trachomatis, DNA)</v>
          </cell>
          <cell r="E1177" t="str">
            <v>до 2</v>
          </cell>
          <cell r="G1177">
            <v>135</v>
          </cell>
        </row>
        <row r="1178">
          <cell r="A1178" t="str">
            <v>301СИН</v>
          </cell>
          <cell r="B1178" t="str">
            <v>Хламидии, определение ДНК (Chlamydia trachomatis, DNA)</v>
          </cell>
          <cell r="E1178" t="str">
            <v>до 2</v>
          </cell>
          <cell r="G1178">
            <v>370</v>
          </cell>
        </row>
        <row r="1179">
          <cell r="A1179" t="str">
            <v>301СМЖ</v>
          </cell>
          <cell r="B1179" t="str">
            <v>Хламидии, определение ДНК (Chlamydia trachomatis, DNA)</v>
          </cell>
          <cell r="E1179" t="str">
            <v>до 2</v>
          </cell>
          <cell r="G1179">
            <v>135</v>
          </cell>
        </row>
        <row r="1180">
          <cell r="A1180" t="str">
            <v>301СП</v>
          </cell>
          <cell r="B1180" t="str">
            <v>Хламидии, определение ДНК (Chlamydia trachomatis, DNA)</v>
          </cell>
          <cell r="E1180" t="str">
            <v>до 2</v>
          </cell>
          <cell r="G1180">
            <v>165</v>
          </cell>
        </row>
        <row r="1181">
          <cell r="A1181" t="str">
            <v>301УРО</v>
          </cell>
          <cell r="B1181" t="str">
            <v>Хламидии, определение ДНК (Chlamydia trachomatis, DNA)</v>
          </cell>
          <cell r="E1181" t="str">
            <v>до 2</v>
          </cell>
          <cell r="G1181">
            <v>135</v>
          </cell>
        </row>
        <row r="1182">
          <cell r="A1182" t="str">
            <v>349МК</v>
          </cell>
          <cell r="B1182" t="str">
            <v>Хламидия, определение ДНК (Chlamydophila pneumoniae, DNA)</v>
          </cell>
          <cell r="E1182" t="str">
            <v>до 4</v>
          </cell>
          <cell r="G1182">
            <v>535</v>
          </cell>
        </row>
        <row r="1183">
          <cell r="A1183" t="str">
            <v>349ПЛ</v>
          </cell>
          <cell r="B1183" t="str">
            <v>Хламидия, определение ДНК (Chlamydophila pneumoniae, DNA)</v>
          </cell>
          <cell r="E1183" t="str">
            <v>до 4</v>
          </cell>
          <cell r="G1183">
            <v>385</v>
          </cell>
        </row>
        <row r="1184">
          <cell r="A1184" t="str">
            <v>349РОТ</v>
          </cell>
          <cell r="B1184" t="str">
            <v>Хламидия, определение ДНК (Chlamydophila pneumoniae, DNA)</v>
          </cell>
          <cell r="E1184" t="str">
            <v>до 4</v>
          </cell>
          <cell r="G1184">
            <v>341</v>
          </cell>
        </row>
        <row r="1185">
          <cell r="A1185" t="str">
            <v>349СЛН</v>
          </cell>
          <cell r="B1185" t="str">
            <v>Хламидия, определение ДНК (Chlamydophila pneumoniae, DNA)</v>
          </cell>
          <cell r="E1185" t="str">
            <v>до 4</v>
          </cell>
          <cell r="G1185">
            <v>341</v>
          </cell>
        </row>
        <row r="1186">
          <cell r="A1186" t="str">
            <v>310ВПТ</v>
          </cell>
          <cell r="B1186" t="str">
            <v>Цитомегаловирус, определение ДНК, Cytomegalovirus, DNA</v>
          </cell>
          <cell r="E1186" t="str">
            <v>до 2</v>
          </cell>
          <cell r="G1186">
            <v>147</v>
          </cell>
        </row>
        <row r="1187">
          <cell r="A1187" t="str">
            <v>310ГЛЗ</v>
          </cell>
          <cell r="B1187" t="str">
            <v>Цитомегаловирус, определение ДНК, Cytomegalovirus, DNA</v>
          </cell>
          <cell r="E1187" t="str">
            <v>до 2</v>
          </cell>
          <cell r="G1187">
            <v>147</v>
          </cell>
        </row>
        <row r="1188">
          <cell r="A1188" t="str">
            <v>310КОЖ</v>
          </cell>
          <cell r="B1188" t="str">
            <v>Цитомегаловирус, определение ДНК, Cytomegalovirus, DNA</v>
          </cell>
          <cell r="E1188" t="str">
            <v>до 2</v>
          </cell>
          <cell r="G1188">
            <v>147</v>
          </cell>
        </row>
        <row r="1189">
          <cell r="A1189" t="str">
            <v>310МОЧ</v>
          </cell>
          <cell r="B1189" t="str">
            <v>Цитомегаловирус, определение ДНК, Cytomegalovirus, DNA</v>
          </cell>
          <cell r="E1189" t="str">
            <v>до 2</v>
          </cell>
          <cell r="G1189">
            <v>165</v>
          </cell>
        </row>
        <row r="1190">
          <cell r="A1190" t="str">
            <v>310НОС</v>
          </cell>
          <cell r="B1190" t="str">
            <v>Цитомегаловирус, определение ДНК, Cytomegalovirus, DNA</v>
          </cell>
          <cell r="E1190" t="str">
            <v>до 2</v>
          </cell>
          <cell r="G1190">
            <v>147</v>
          </cell>
        </row>
        <row r="1191">
          <cell r="A1191" t="str">
            <v>310РОТ</v>
          </cell>
          <cell r="B1191" t="str">
            <v>Цитомегаловирус, определение ДНК, Cytomegalovirus, DNA</v>
          </cell>
          <cell r="E1191" t="str">
            <v>до 2</v>
          </cell>
          <cell r="G1191">
            <v>147</v>
          </cell>
        </row>
        <row r="1192">
          <cell r="A1192" t="str">
            <v>310СВ</v>
          </cell>
          <cell r="B1192" t="str">
            <v>Цитомегаловирус, определение ДНК, Cytomegalovirus, DNA</v>
          </cell>
          <cell r="E1192" t="str">
            <v>до 2</v>
          </cell>
          <cell r="G1192">
            <v>290</v>
          </cell>
        </row>
        <row r="1193">
          <cell r="A1193">
            <v>3156</v>
          </cell>
          <cell r="B1193" t="str">
            <v>Цитомегаловирус, определение ДНК, Cytomegalovirus, DNA</v>
          </cell>
          <cell r="E1193" t="str">
            <v>до 4</v>
          </cell>
          <cell r="G1193">
            <v>405</v>
          </cell>
        </row>
        <row r="1194">
          <cell r="A1194" t="str">
            <v>310СЛН</v>
          </cell>
          <cell r="B1194" t="str">
            <v>Цитомегаловирус, определение ДНК, Cytomegalovirus, DNA</v>
          </cell>
          <cell r="E1194" t="str">
            <v>до 2</v>
          </cell>
          <cell r="G1194">
            <v>147</v>
          </cell>
        </row>
        <row r="1195">
          <cell r="A1195" t="str">
            <v>310СМЖ</v>
          </cell>
          <cell r="B1195" t="str">
            <v>Цитомегаловирус, определение ДНК, Cytomegalovirus, DNA</v>
          </cell>
          <cell r="E1195" t="str">
            <v>до 2</v>
          </cell>
          <cell r="G1195">
            <v>147</v>
          </cell>
        </row>
        <row r="1196">
          <cell r="A1196" t="str">
            <v>310СП</v>
          </cell>
          <cell r="B1196" t="str">
            <v>Цитомегаловирус, определение ДНК, Cytomegalovirus, DNA</v>
          </cell>
          <cell r="E1196" t="str">
            <v>до 2</v>
          </cell>
          <cell r="G1196">
            <v>165</v>
          </cell>
        </row>
        <row r="1197">
          <cell r="A1197" t="str">
            <v>310УРО</v>
          </cell>
          <cell r="B1197" t="str">
            <v>Цитомегаловирус, определение ДНК, Cytomegalovirus, DNA</v>
          </cell>
          <cell r="E1197" t="str">
            <v>до 2</v>
          </cell>
          <cell r="G1197">
            <v>147</v>
          </cell>
        </row>
        <row r="1198">
          <cell r="A1198" t="str">
            <v>351ВПТ</v>
          </cell>
          <cell r="B1198" t="str">
            <v>Вирус Эпштейна-Барр, определение ДНК (Epstein Barr virus, DNA)</v>
          </cell>
          <cell r="E1198" t="str">
            <v>до 2</v>
          </cell>
          <cell r="G1198">
            <v>170</v>
          </cell>
        </row>
        <row r="1199">
          <cell r="A1199" t="str">
            <v>351МОЧ</v>
          </cell>
          <cell r="B1199" t="str">
            <v>Вирус Эпштейна-Барр, определение ДНК (Epstein Barr virus, DNA)</v>
          </cell>
          <cell r="E1199" t="str">
            <v>до 2</v>
          </cell>
          <cell r="G1199">
            <v>170</v>
          </cell>
        </row>
        <row r="1200">
          <cell r="A1200" t="str">
            <v>351НОС</v>
          </cell>
          <cell r="B1200" t="str">
            <v>Вирус Эпштейна-Барр, определение ДНК (Epstein Barr virus, DNA)</v>
          </cell>
          <cell r="E1200" t="str">
            <v>до 2</v>
          </cell>
          <cell r="G1200">
            <v>170</v>
          </cell>
        </row>
        <row r="1201">
          <cell r="A1201" t="str">
            <v>351РОТ</v>
          </cell>
          <cell r="B1201" t="str">
            <v>Вирус Эпштейна-Барр, определение ДНК (Epstein Barr virus, DNA)</v>
          </cell>
          <cell r="E1201" t="str">
            <v>до 2</v>
          </cell>
          <cell r="G1201">
            <v>170</v>
          </cell>
        </row>
        <row r="1202">
          <cell r="A1202" t="str">
            <v>351СВ</v>
          </cell>
          <cell r="B1202" t="str">
            <v>Вирус Эпштейна-Барр, определение ДНК (Epstein Barr virus, DNA)</v>
          </cell>
          <cell r="E1202" t="str">
            <v>до 2</v>
          </cell>
          <cell r="G1202">
            <v>290</v>
          </cell>
        </row>
        <row r="1203">
          <cell r="A1203">
            <v>3511</v>
          </cell>
          <cell r="B1203" t="str">
            <v>Вирус Эпштейна-Барр, определение ДНК (Epstein Barr virus, DNA)</v>
          </cell>
          <cell r="E1203" t="str">
            <v>до 4</v>
          </cell>
          <cell r="G1203">
            <v>448</v>
          </cell>
        </row>
        <row r="1204">
          <cell r="A1204" t="str">
            <v>351СЛН</v>
          </cell>
          <cell r="B1204" t="str">
            <v>Вирус Эпштейна-Барр, определение ДНК (Epstein Barr virus, DNA)</v>
          </cell>
          <cell r="E1204" t="str">
            <v>до 2</v>
          </cell>
          <cell r="G1204">
            <v>170</v>
          </cell>
        </row>
        <row r="1205">
          <cell r="A1205" t="str">
            <v>351СМЖ</v>
          </cell>
          <cell r="B1205" t="str">
            <v>Вирус Эпштейна-Барр, определение ДНК (Epstein Barr virus, DNA)</v>
          </cell>
          <cell r="E1205" t="str">
            <v>до 2</v>
          </cell>
          <cell r="G1205">
            <v>170</v>
          </cell>
        </row>
        <row r="1206">
          <cell r="A1206" t="str">
            <v>351СП</v>
          </cell>
          <cell r="B1206" t="str">
            <v>Вирус Эпштейна-Барр, определение ДНК (Epstein Barr virus, DNA)</v>
          </cell>
          <cell r="E1206" t="str">
            <v>до 2</v>
          </cell>
          <cell r="G1206">
            <v>170</v>
          </cell>
        </row>
        <row r="1207">
          <cell r="A1207" t="str">
            <v>351УРО</v>
          </cell>
          <cell r="B1207" t="str">
            <v>Вирус Эпштейна-Барр, определение ДНК (Epstein Barr virus, DNA)</v>
          </cell>
          <cell r="E1207" t="str">
            <v>до 2</v>
          </cell>
          <cell r="G1207">
            <v>170</v>
          </cell>
        </row>
        <row r="1208">
          <cell r="A1208">
            <v>1630</v>
          </cell>
          <cell r="B1208" t="str">
            <v>Определение индекса авидности иммуноглобулинов класса G к капсидным антигенам VCА вируса Эпштейна-Барр в сыворотке крови.</v>
          </cell>
          <cell r="E1208" t="str">
            <v>до 5</v>
          </cell>
          <cell r="G1208">
            <v>872</v>
          </cell>
        </row>
        <row r="1209">
          <cell r="A1209" t="str">
            <v>3215КОЖ</v>
          </cell>
          <cell r="B1209" t="str">
            <v>Вирус Varicella-Zoster, определение ДНК (Varicella Zoster Virus)</v>
          </cell>
          <cell r="E1209" t="str">
            <v>до 4</v>
          </cell>
          <cell r="G1209">
            <v>288</v>
          </cell>
        </row>
        <row r="1210">
          <cell r="A1210" t="str">
            <v>3215РОТ</v>
          </cell>
          <cell r="B1210" t="str">
            <v>Вирус Varicella-Zoster, определение ДНК (Varicella Zoster Virus)</v>
          </cell>
          <cell r="E1210" t="str">
            <v>до 4</v>
          </cell>
          <cell r="G1210">
            <v>288</v>
          </cell>
        </row>
        <row r="1211">
          <cell r="A1211" t="str">
            <v>3215СВ</v>
          </cell>
          <cell r="B1211" t="str">
            <v>Вирус Varicella-Zoster, определение ДНК (Varicella Zoster Virus)</v>
          </cell>
          <cell r="E1211" t="str">
            <v>до 4</v>
          </cell>
          <cell r="G1211">
            <v>288</v>
          </cell>
        </row>
        <row r="1212">
          <cell r="A1212" t="str">
            <v>3215СЛН</v>
          </cell>
          <cell r="B1212" t="str">
            <v>Вирус Varicella-Zoster, определение ДНК (Varicella Zoster Virus)</v>
          </cell>
          <cell r="E1212" t="str">
            <v>до 4</v>
          </cell>
          <cell r="G1212">
            <v>288</v>
          </cell>
        </row>
        <row r="1213">
          <cell r="A1213" t="str">
            <v>3324РОТ</v>
          </cell>
          <cell r="B1213" t="str">
            <v>Парвовирус В19, определение ДНК (Parvovirus В19)</v>
          </cell>
          <cell r="E1213" t="str">
            <v>до 4</v>
          </cell>
          <cell r="G1213">
            <v>300</v>
          </cell>
        </row>
        <row r="1214">
          <cell r="A1214" t="str">
            <v>3324СВ</v>
          </cell>
          <cell r="B1214" t="str">
            <v>Парвовирус В19, определение ДНК (Parvovirus В19)</v>
          </cell>
          <cell r="E1214" t="str">
            <v>до 4</v>
          </cell>
          <cell r="G1214">
            <v>300</v>
          </cell>
        </row>
        <row r="1215">
          <cell r="A1215" t="str">
            <v>3324СЛН</v>
          </cell>
          <cell r="B1215" t="str">
            <v>Парвовирус В19, определение ДНК (Parvovirus В19)</v>
          </cell>
          <cell r="E1215" t="str">
            <v>до 4</v>
          </cell>
          <cell r="G1215">
            <v>300</v>
          </cell>
        </row>
        <row r="1216">
          <cell r="A1216">
            <v>380</v>
          </cell>
          <cell r="B1216" t="str">
            <v xml:space="preserve">Скрининг микрофлоры урогенитального тракта. Фемофлор Скрин., общая бактериальная масса (ОБМ), микоплазмы (Mycoplasma hominis, Ureaplasma spp.), дрожжеподобные грибы (Candida spp.) – абсолютные значения;нормофлора (Lactobacillus spp.), облигатно-анаэробные микроорганизмы Gardnerella vaginalis/ Prevotella spp. – относительные количества генетически родственных групп микроорганизмов в ОБМ; идентификация патогенов (Chlamydia trachomatis, Trichomonas vaginalis, Neisseria gonorrhoeae, Mycoplasma genitalium, CMV, HSV-1, HSV-2). </v>
          </cell>
          <cell r="E1216" t="str">
            <v>до 5</v>
          </cell>
          <cell r="G1216">
            <v>1210</v>
          </cell>
        </row>
        <row r="1217">
          <cell r="A1217" t="str">
            <v>383СПБ</v>
          </cell>
          <cell r="B1217" t="str">
            <v xml:space="preserve"> "Выявление возбудителей ИППП (7+КВМ)" КВМ (контроль взятия материала), определение ДНК (соскоб).</v>
          </cell>
          <cell r="E1217" t="str">
            <v>до 2</v>
          </cell>
          <cell r="G1217">
            <v>943</v>
          </cell>
        </row>
        <row r="1218">
          <cell r="B1218" t="str">
            <v>Хламидия (Chlamydia trachomatis), определение ДНК (соскоб), Гонококк (Neisseria gonorrhoeae), определение ДНК (соскоб),Трихомонада (Trichomonas vaginalis), определение ДНК (соскоб), Микоплазма (Mycoplasma genitalium), определение ДНК (соскоб), Вирус простого герпеса 1 типа (HSV 1), определение ДНК (соскоб), Вирус простого герпеса 2 типа (HSV 2), определение ДНК (соскоб), Цитомегаловирус (CMV), определение ДНК (соскоб)</v>
          </cell>
        </row>
        <row r="1219">
          <cell r="A1219">
            <v>386</v>
          </cell>
          <cell r="B1219" t="str">
            <v xml:space="preserve">Исследование биоценоза урогенитального тракта. Фемофлор 8., ОБМ (общая бактериальная масса), микоплазмы (Mycoplasma hominis), дрожжеподобные грибы (Candida spp.) – абсолютные значения; нормофлора (Lactobacillus spp.), факультативно-анаэробные (Enterobacterium spp., Streptococcus spp.,), облигатно-анаэробные микроорганизмы (Gardnerella vaginalis/Prevotella bivia/Porphyromonas spp., Eubacterium spp.) – относительные количества генетически родственных групп микроорганизмов в ОБМ; идентификация патогенов (Mycoplasma genitalium).                                                                                                                                                                                                                                                                                                                                                                                             </v>
          </cell>
          <cell r="E1219" t="str">
            <v xml:space="preserve">до 5 </v>
          </cell>
          <cell r="G1219">
            <v>1016</v>
          </cell>
        </row>
        <row r="1220">
          <cell r="A1220">
            <v>372</v>
          </cell>
          <cell r="B1220" t="str">
            <v xml:space="preserve">Исследование биоценоза урогенитального тракта. Фемофлор 16. ОБМ (общая бактериальная масса), микоплазмы (Mycoplasma hominis, Ureaplasma spp.), дрожжеподобные грибы (Candida spp.) – абсолютные значения; нормофлора (Lactobacillus spp.), факультативно-анаэробные (Enterobacterium spp., Streptococcus spp., Staphylococcus spp.), облигатно-анаэробные микроорганизмы (Gardnerella vaginalis/Prevotella bivia/Porphyromonas spp., Eubacterium spp., Sneathia spp./Leptotrichia spp./Fusobacterium spp., Megasphaera spp./Veillonella spp./Dialister spp., Lachnobacterium spp./Clostridium spp., Mobiluncus spp./Corinebacterium spp., Peptostreptococcus spp., Atopobium vaginae) – относительные количества генетически родственных групп микроорганизмов в ОБМ;идентификация патогенов (Mycoplasma genitalium).                                                                                                                                                                                                                                                                                                                                                                                            </v>
          </cell>
          <cell r="E1220" t="str">
            <v xml:space="preserve">до 5 </v>
          </cell>
          <cell r="G1220">
            <v>1721</v>
          </cell>
        </row>
        <row r="1221">
          <cell r="A1221">
            <v>3020</v>
          </cell>
          <cell r="B1221" t="str">
            <v>Комплексное исследование микрофлоры урогенитального тракта (определение ДНК Lactobasillus spp., ОБМ (общая бактериальная масса), ДНК Gardnerella vaginalis, Atopobium vaginae, Prevotella spp., Leptotrichia amnionii group, Chlamydia trachomatis, Neisseria gonorrhoeae, Trichomonas vaginalis, Mycoplasma genitalium, Ureaplasma urеalyticum, Ureaplasma parvum, Mycoplasma hominis, Candida albicans, Candida krusei, Candida glabrata, Candida parapsilosis, Candida tropicalis, Candida famata, Candida guillermondii, общей ДНК грибов (Fungi) и ДНК человека (КВМ))</v>
          </cell>
          <cell r="E1221" t="str">
            <v>до 4</v>
          </cell>
          <cell r="G1221">
            <v>2565</v>
          </cell>
        </row>
        <row r="1222">
          <cell r="A1222">
            <v>3021</v>
          </cell>
          <cell r="B1222" t="str">
            <v>Кандидоз, скрининг и типирование (определение общей ДНК грибов (Fungi), ДНК  Candida albicans. Типирование грибов рода кандида : Candida krusei, Candida glabrata, Candida parapsilosis, Candida tropicalis, Candida famata, Candida guillermondii)</v>
          </cell>
          <cell r="E1222" t="str">
            <v>до 3</v>
          </cell>
          <cell r="G1222">
            <v>650</v>
          </cell>
        </row>
        <row r="1223">
          <cell r="A1223">
            <v>3022</v>
          </cell>
          <cell r="B1223" t="str">
            <v>Бактериальный вагиноз (определение ДНК Lactobasillus spp., ОБМ (общая бактериальная масса), Gardnerella vaginalis, Atopobium vaginae, Prevotella spp., Leptotrichia amnionii group, ДНК человека (КВМ))</v>
          </cell>
          <cell r="E1223" t="str">
            <v>до 4</v>
          </cell>
          <cell r="G1223">
            <v>840</v>
          </cell>
        </row>
        <row r="1224">
          <cell r="A1224">
            <v>3023</v>
          </cell>
          <cell r="B1224" t="str">
            <v>Кандидоз скрининг (определение  общей ДНК грибов (Fungi), ДНК  Candida albicans)</v>
          </cell>
          <cell r="E1224" t="str">
            <v>до 3</v>
          </cell>
          <cell r="G1224">
            <v>245</v>
          </cell>
        </row>
        <row r="1225">
          <cell r="A1225">
            <v>3024</v>
          </cell>
          <cell r="B1225" t="str">
            <v>Кандидоз типирование (определение ДНК грибов рода кандида: Candida krusei, Candida glabrata, Candida parapsilosis, Candida  tropicalis, Candida famata, Candida guillermondii)</v>
          </cell>
          <cell r="E1225" t="str">
            <v>до 3</v>
          </cell>
          <cell r="G1225">
            <v>420</v>
          </cell>
        </row>
        <row r="1226">
          <cell r="A1226">
            <v>3025</v>
          </cell>
          <cell r="B1226" t="str">
            <v>Выявление возбудителей ИППП(4+КВМ) (определение ДНК Chlamydia trachomatis, Neisseria gonorrhoeae, Trichomonas vaginalis, Mycoplasma genitalium, ДНК (КВМ))</v>
          </cell>
          <cell r="E1226" t="str">
            <v>до 3</v>
          </cell>
          <cell r="G1226">
            <v>900</v>
          </cell>
        </row>
        <row r="1227">
          <cell r="A1227">
            <v>3026</v>
          </cell>
          <cell r="B1227" t="str">
            <v>Условно - патогенные микоплазмы (урогенитальный скрининг) (определение ДНК Ureaplasma urеalyticum, Ureaplasma parvum, Mycoplasma hominis, ДНК человека (КВМ))</v>
          </cell>
          <cell r="E1227" t="str">
            <v>до 3</v>
          </cell>
          <cell r="G1227">
            <v>300</v>
          </cell>
        </row>
        <row r="1228">
          <cell r="A1228">
            <v>3027</v>
          </cell>
          <cell r="B1228" t="str">
            <v>Условно-патогенные микоплазмы (мониторинг эффективности лечения) (отдельное определение ДНК Ureaplasma urеalyticum, ДНК человека (КВМ))</v>
          </cell>
          <cell r="E1228" t="str">
            <v xml:space="preserve">до 3 </v>
          </cell>
          <cell r="G1228">
            <v>230</v>
          </cell>
        </row>
        <row r="1229">
          <cell r="A1229">
            <v>3028</v>
          </cell>
          <cell r="B1229" t="str">
            <v>Условно-патогенные микоплазмы (мониторинг эффективности лечения) (отдельное определение ДНК Ureaplasma parvum, ДНК человека (КВМ))</v>
          </cell>
          <cell r="E1229" t="str">
            <v>до 3</v>
          </cell>
          <cell r="G1229">
            <v>230</v>
          </cell>
        </row>
        <row r="1230">
          <cell r="A1230">
            <v>3029</v>
          </cell>
          <cell r="B1230" t="str">
            <v>Условно-патогенные микоплазмы (мониторинг эффективности лечения) (отдельное определение ДНК Mycoplasma hominis, ДНК человека (КВМ))</v>
          </cell>
          <cell r="E1230" t="str">
            <v>до 3</v>
          </cell>
          <cell r="G1230">
            <v>230</v>
          </cell>
        </row>
        <row r="1231">
          <cell r="A1231">
            <v>3032</v>
          </cell>
          <cell r="B1231" t="str">
            <v>ИНБИОФЛОР-ЭКСПЕРТ. Расширенное исследование микрофлоры урогенитального тракта</v>
          </cell>
          <cell r="E1231" t="str">
            <v>до 3</v>
          </cell>
          <cell r="G1231">
            <v>1816</v>
          </cell>
        </row>
        <row r="1232">
          <cell r="A1232">
            <v>3033</v>
          </cell>
          <cell r="B1232" t="str">
            <v>ИНБИОФЛОР-СКРИН. Скрининговое исследование микрофлоры урогенитального тракта</v>
          </cell>
          <cell r="E1232" t="str">
            <v>до 3</v>
          </cell>
          <cell r="G1232">
            <v>1400</v>
          </cell>
        </row>
        <row r="1233">
          <cell r="A1233">
            <v>3034</v>
          </cell>
          <cell r="B1233" t="str">
            <v>Инбиофлор Макси</v>
          </cell>
          <cell r="E1233" t="str">
            <v>до 4</v>
          </cell>
          <cell r="G1233">
            <v>3608</v>
          </cell>
        </row>
        <row r="1234">
          <cell r="A1234">
            <v>3036</v>
          </cell>
          <cell r="B1234" t="str">
            <v>Биофлора</v>
          </cell>
          <cell r="E1234" t="str">
            <v>до 4</v>
          </cell>
          <cell r="G1234">
            <v>992</v>
          </cell>
        </row>
        <row r="1235">
          <cell r="A1235" t="str">
            <v>3150УРО</v>
          </cell>
          <cell r="B1235" t="str">
            <v xml:space="preserve">Андрофлор, исследование микрофлоры урогенитального тракта мужчин </v>
          </cell>
          <cell r="E1235" t="str">
            <v>до 5</v>
          </cell>
          <cell r="G1235">
            <v>1850</v>
          </cell>
        </row>
        <row r="1236">
          <cell r="A1236" t="str">
            <v>3250УРО</v>
          </cell>
          <cell r="B1236" t="str">
            <v xml:space="preserve">Андрофлор Скрин, исследование микрофлоры урогенитального тракта мужчин </v>
          </cell>
          <cell r="E1236" t="str">
            <v>до 5</v>
          </cell>
          <cell r="G1236">
            <v>1500</v>
          </cell>
        </row>
        <row r="1237">
          <cell r="A1237">
            <v>3152</v>
          </cell>
          <cell r="B1237" t="str">
            <v>Андрофлор, исследование микрофлоры урогенитального тракта мужчин в эякуляте</v>
          </cell>
          <cell r="E1237" t="str">
            <v>до 6</v>
          </cell>
          <cell r="G1237">
            <v>2176</v>
          </cell>
        </row>
        <row r="1238">
          <cell r="A1238">
            <v>3252</v>
          </cell>
          <cell r="B1238" t="str">
            <v>Андрофлор Скрин, исследование микрофлоры урогенитального тракта мужчин в эякуляте</v>
          </cell>
          <cell r="E1238" t="str">
            <v>до 6</v>
          </cell>
          <cell r="G1238">
            <v>2176</v>
          </cell>
        </row>
        <row r="1239">
          <cell r="A1239">
            <v>3153</v>
          </cell>
          <cell r="B1239" t="str">
            <v>Андрофлор, исследование микрофлоры урогенитального тракта мужчин в секрете предстательной железы</v>
          </cell>
          <cell r="E1239" t="str">
            <v>до 6</v>
          </cell>
          <cell r="G1239">
            <v>2176</v>
          </cell>
        </row>
        <row r="1240">
          <cell r="A1240">
            <v>3253</v>
          </cell>
          <cell r="B1240" t="str">
            <v>Андрофлор Скрин, исследование микрофлоры урогенитального тракта мужчин в секрете предстательной железы</v>
          </cell>
          <cell r="E1240" t="str">
            <v>до 6</v>
          </cell>
          <cell r="G1240">
            <v>1592</v>
          </cell>
        </row>
        <row r="1241">
          <cell r="A1241" t="str">
            <v>3112СИН</v>
          </cell>
          <cell r="B1241" t="str">
            <v>Боррелиоз, определение ДНК</v>
          </cell>
          <cell r="E1241" t="str">
            <v>до 2</v>
          </cell>
          <cell r="G1241">
            <v>370</v>
          </cell>
        </row>
        <row r="1242">
          <cell r="A1242" t="str">
            <v>3112СМЖ</v>
          </cell>
          <cell r="B1242" t="str">
            <v>Боррелиоз, определение ДНК</v>
          </cell>
          <cell r="E1242" t="str">
            <v>до 2</v>
          </cell>
          <cell r="G1242">
            <v>365</v>
          </cell>
        </row>
        <row r="1243">
          <cell r="A1243">
            <v>232</v>
          </cell>
          <cell r="B1243" t="str">
            <v>Антитела к токсокаре IgG</v>
          </cell>
          <cell r="E1243" t="str">
            <v>до 3</v>
          </cell>
          <cell r="G1243">
            <v>276</v>
          </cell>
        </row>
        <row r="1244">
          <cell r="A1244">
            <v>233</v>
          </cell>
          <cell r="B1244" t="str">
            <v>Антитела к трихинелле IgG</v>
          </cell>
          <cell r="E1244" t="str">
            <v>до 3</v>
          </cell>
          <cell r="G1244">
            <v>105</v>
          </cell>
        </row>
        <row r="1245">
          <cell r="A1245">
            <v>234</v>
          </cell>
          <cell r="B1245" t="str">
            <v>Антитела к лямблиям (суммарные – IgA, IgM, IgG)</v>
          </cell>
          <cell r="E1245" t="str">
            <v>до 3</v>
          </cell>
          <cell r="G1245">
            <v>314</v>
          </cell>
        </row>
        <row r="1246">
          <cell r="A1246">
            <v>229</v>
          </cell>
          <cell r="B1246" t="str">
            <v xml:space="preserve">Антитела к эхинококку IgG </v>
          </cell>
          <cell r="E1246" t="str">
            <v>до 3</v>
          </cell>
          <cell r="G1246">
            <v>103</v>
          </cell>
        </row>
        <row r="1247">
          <cell r="A1247">
            <v>230</v>
          </cell>
          <cell r="B1247" t="str">
            <v xml:space="preserve">Антитела к описторхиям IgG </v>
          </cell>
          <cell r="E1247" t="str">
            <v>до 3</v>
          </cell>
          <cell r="G1247">
            <v>94</v>
          </cell>
        </row>
        <row r="1248">
          <cell r="A1248">
            <v>237</v>
          </cell>
          <cell r="B1248" t="str">
            <v>Антитела к аскаридам IgG</v>
          </cell>
          <cell r="E1248" t="str">
            <v>до 3</v>
          </cell>
          <cell r="G1248">
            <v>367</v>
          </cell>
        </row>
        <row r="1249">
          <cell r="A1249">
            <v>238</v>
          </cell>
          <cell r="B1249" t="str">
            <v>Антитела класса IgA к антигенам Yersinia Enterocolitica (Аnti-Yersinia Enterocolitica IgA)</v>
          </cell>
          <cell r="E1249" t="str">
            <v>до 3</v>
          </cell>
          <cell r="G1249">
            <v>261</v>
          </cell>
        </row>
        <row r="1250">
          <cell r="A1250">
            <v>239</v>
          </cell>
          <cell r="B1250" t="str">
            <v>Антитела класса IgG к антигенам Yersinia Enterocolitica (Аnti-Yersinia Enterocolitica IgG)</v>
          </cell>
          <cell r="E1250" t="str">
            <v>до 3</v>
          </cell>
          <cell r="G1250">
            <v>290</v>
          </cell>
        </row>
        <row r="1251">
          <cell r="A1251">
            <v>2381</v>
          </cell>
          <cell r="B1251" t="str">
            <v>Антитела класса IgA к антигенам Yersinia Enterocolitica и Yersinia pseudotuberculosis</v>
          </cell>
          <cell r="E1251" t="str">
            <v>до 3</v>
          </cell>
          <cell r="G1251">
            <v>101.61</v>
          </cell>
        </row>
        <row r="1252">
          <cell r="A1252">
            <v>2391</v>
          </cell>
          <cell r="B1252" t="str">
            <v>Антитела класса IgG к антигенам Yersinia Enterocolitica и Yersinia pseudotuberculosis</v>
          </cell>
          <cell r="E1252" t="str">
            <v>до 3</v>
          </cell>
          <cell r="G1252">
            <v>100.34</v>
          </cell>
        </row>
        <row r="1253">
          <cell r="A1253">
            <v>235</v>
          </cell>
          <cell r="B1253" t="str">
            <v>Антитела к Entamoeba Histolitica IgG</v>
          </cell>
          <cell r="E1253" t="str">
            <v>до 3</v>
          </cell>
          <cell r="G1253">
            <v>321</v>
          </cell>
        </row>
        <row r="1254">
          <cell r="A1254">
            <v>297</v>
          </cell>
          <cell r="B1254" t="str">
            <v>Антитела к возбудителю анизакидоза (нематодам рода Anisakis), IgG</v>
          </cell>
          <cell r="E1254" t="str">
            <v>до 12</v>
          </cell>
          <cell r="G1254">
            <v>126</v>
          </cell>
        </row>
        <row r="1255">
          <cell r="A1255">
            <v>299</v>
          </cell>
          <cell r="B1255" t="str">
            <v>Антитела к возбудителю клонорхоза, IgG</v>
          </cell>
          <cell r="E1255" t="str">
            <v>до 12</v>
          </cell>
          <cell r="G1255">
            <v>114</v>
          </cell>
        </row>
        <row r="1256">
          <cell r="A1256">
            <v>1372</v>
          </cell>
          <cell r="B1256" t="str">
            <v>Антитела к Strongyloides stercoralis, возбудителю стронгилоидоза, IgG</v>
          </cell>
          <cell r="E1256" t="str">
            <v>до 3</v>
          </cell>
          <cell r="G1256">
            <v>313</v>
          </cell>
        </row>
        <row r="1257">
          <cell r="A1257">
            <v>1186</v>
          </cell>
          <cell r="B1257" t="str">
            <v>Комплекс Паразиты (описторхис, эхинококк, токсокароз, трихинеллез)</v>
          </cell>
          <cell r="E1257" t="str">
            <v>до 3</v>
          </cell>
          <cell r="G1257">
            <v>1000</v>
          </cell>
        </row>
        <row r="1258">
          <cell r="A1258" t="str">
            <v>504ЭНД</v>
          </cell>
          <cell r="B1258" t="str">
            <v xml:space="preserve">Исследование эндоскопического материала </v>
          </cell>
          <cell r="E1258" t="str">
            <v>до 3</v>
          </cell>
          <cell r="G1258">
            <v>479</v>
          </cell>
        </row>
        <row r="1259">
          <cell r="A1259">
            <v>505</v>
          </cell>
          <cell r="B1259" t="str">
            <v>Исследование соскобов шейки экто- и эндоцервикса</v>
          </cell>
          <cell r="E1259" t="str">
            <v>до 3</v>
          </cell>
          <cell r="G1259">
            <v>310</v>
          </cell>
        </row>
        <row r="1260">
          <cell r="A1260" t="str">
            <v>505Б</v>
          </cell>
          <cell r="B1260" t="str">
            <v xml:space="preserve">Цитологическое исследование биологического материала эпителия шейки матки с описанием по терминологической системе Бетесда </v>
          </cell>
          <cell r="E1260" t="str">
            <v>до 3</v>
          </cell>
          <cell r="G1260">
            <v>310</v>
          </cell>
        </row>
        <row r="1261">
          <cell r="A1261" t="str">
            <v>509МЖЕ</v>
          </cell>
          <cell r="B1261" t="str">
            <v>Исследование пунктатов молочной железы</v>
          </cell>
          <cell r="E1261" t="str">
            <v>до 3</v>
          </cell>
          <cell r="G1261">
            <v>430</v>
          </cell>
        </row>
        <row r="1262">
          <cell r="A1262" t="str">
            <v>509КОЖ</v>
          </cell>
          <cell r="B1262" t="str">
            <v>Исследование пунктатов кожи</v>
          </cell>
          <cell r="E1262" t="str">
            <v>до 3</v>
          </cell>
          <cell r="G1262">
            <v>430</v>
          </cell>
        </row>
        <row r="1263">
          <cell r="A1263" t="str">
            <v>510Б</v>
          </cell>
          <cell r="B1263" t="str">
            <v xml:space="preserve">Цитологическое исследование пунктата щитовидной железы с описанием по терминологической классификации Бетесда </v>
          </cell>
          <cell r="E1263" t="str">
            <v>до 3</v>
          </cell>
          <cell r="G1263">
            <v>310</v>
          </cell>
        </row>
        <row r="1264">
          <cell r="A1264">
            <v>517</v>
          </cell>
          <cell r="B1264" t="str">
            <v>Цитологическое исследование биоматериала шейки матки (окраска по Папаниколау, Рар-тест)</v>
          </cell>
          <cell r="E1264" t="str">
            <v>до 4</v>
          </cell>
          <cell r="G1264">
            <v>834</v>
          </cell>
        </row>
        <row r="1265">
          <cell r="A1265">
            <v>519</v>
          </cell>
          <cell r="B1265" t="str">
            <v>Цитологическое исследование биоматериала различных локализаций, кроме шейки матки (окраска по Папаниколау, Рар-тест)</v>
          </cell>
          <cell r="E1265" t="str">
            <v>до 4</v>
          </cell>
          <cell r="G1265">
            <v>907</v>
          </cell>
        </row>
        <row r="1266">
          <cell r="A1266">
            <v>518</v>
          </cell>
          <cell r="B1266" t="str">
            <v>Жидкостная цитология. Цитологическое исследование биоматериала шейки матки (окрашивание по Папаниколау, технология ThinPrep ®)</v>
          </cell>
          <cell r="E1266" t="str">
            <v>до 5</v>
          </cell>
          <cell r="G1266">
            <v>970</v>
          </cell>
        </row>
        <row r="1267">
          <cell r="A1267">
            <v>2019</v>
          </cell>
          <cell r="B1267" t="str">
            <v>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v>
          </cell>
          <cell r="E1267" t="str">
            <v>до 5</v>
          </cell>
          <cell r="G1267">
            <v>1227</v>
          </cell>
        </row>
        <row r="1268">
          <cell r="A1268">
            <v>5000</v>
          </cell>
          <cell r="B1268" t="str">
            <v>Консультация готовых цитологических препаратов (максимум 3 стекла)</v>
          </cell>
          <cell r="E1268" t="str">
            <v>до 3</v>
          </cell>
          <cell r="G1268">
            <v>253</v>
          </cell>
        </row>
        <row r="1269">
          <cell r="A1269">
            <v>511</v>
          </cell>
          <cell r="B1269" t="str">
            <v>Исследование биопсийного материала (эндоскопического материала, тканей женской половой системы, кожи, мягких тканей, кроветворной и лимфоидной ткани, костно-хрящевой ткани)</v>
          </cell>
          <cell r="E1269" t="str">
            <v>до 5</v>
          </cell>
          <cell r="G1269">
            <v>1330</v>
          </cell>
        </row>
        <row r="1270">
          <cell r="A1270">
            <v>51105</v>
          </cell>
          <cell r="B1270" t="str">
            <v xml:space="preserve">Патологоанатомическое исследование операционного материала (более 6-ти парафиновых блоков) </v>
          </cell>
          <cell r="E1270" t="str">
            <v>до 5</v>
          </cell>
          <cell r="G1270">
            <v>4504</v>
          </cell>
        </row>
        <row r="1271">
          <cell r="A1271">
            <v>5110</v>
          </cell>
          <cell r="B1271" t="str">
            <v>Консультация готовых гистологических препаратов</v>
          </cell>
          <cell r="E1271" t="str">
            <v>до 3</v>
          </cell>
          <cell r="G1271">
            <v>580</v>
          </cell>
        </row>
        <row r="1272">
          <cell r="A1272">
            <v>7811</v>
          </cell>
          <cell r="B1272" t="str">
            <v>Кариотип</v>
          </cell>
          <cell r="E1272" t="str">
            <v>до 14</v>
          </cell>
          <cell r="G1272">
            <v>2274</v>
          </cell>
        </row>
        <row r="1273">
          <cell r="A1273">
            <v>7312</v>
          </cell>
          <cell r="B1273" t="str">
            <v>Исследование кариотипа (Количественные и структурные аномалии хромосом) с обязательной выдачей кариограммы</v>
          </cell>
          <cell r="E1273" t="str">
            <v>до 15</v>
          </cell>
          <cell r="G1273">
            <v>2217.5700000000002</v>
          </cell>
        </row>
        <row r="1274">
          <cell r="A1274" t="str">
            <v>114ГП</v>
          </cell>
          <cell r="B1274" t="str">
            <v>Тромбозы (расширеная панель) (Генетические факторы риска тромбоза и повышения уровня гомоцистеина. Анализ наличия полиморфизмов в генах протромбина, фактора Лейдена и ферментов реакций фолатного цикла,</v>
          </cell>
          <cell r="E1274" t="str">
            <v>до 18</v>
          </cell>
          <cell r="G1274">
            <v>3215</v>
          </cell>
        </row>
        <row r="1275">
          <cell r="B1275" t="str">
            <v>F2, F5, MTHFR, MTRR, MTR)</v>
          </cell>
        </row>
        <row r="1276">
          <cell r="A1276" t="str">
            <v>114ГП/БЗ</v>
          </cell>
          <cell r="B1276" t="str">
            <v>Тромбозы, расширеная панель (без заключения врача)</v>
          </cell>
          <cell r="E1276" t="str">
            <v>до 18</v>
          </cell>
          <cell r="G1276">
            <v>511</v>
          </cell>
        </row>
        <row r="1277">
          <cell r="A1277" t="str">
            <v>123ГП</v>
          </cell>
          <cell r="B1277" t="str">
            <v>Тромбозы - минимум (Генетические факторы риска тромбоза. Анализ наличия полиморфизмов в генах протромбина, фактора Лейдена, F2, F5)</v>
          </cell>
          <cell r="E1277" t="str">
            <v>до 18</v>
          </cell>
          <cell r="G1277">
            <v>1167</v>
          </cell>
        </row>
        <row r="1278">
          <cell r="A1278" t="str">
            <v>123ГП/БЗ</v>
          </cell>
          <cell r="B1278" t="str">
            <v>Тромбозы - минимум  (без заключения врача)</v>
          </cell>
          <cell r="E1278" t="str">
            <v>до 18</v>
          </cell>
          <cell r="G1278">
            <v>192</v>
          </cell>
        </row>
        <row r="1279">
          <cell r="A1279" t="str">
            <v>138ГП</v>
          </cell>
          <cell r="B1279" t="str">
            <v>Гипергомоцистеинемия (Генетические факторы риска нарушения фолатного цикла. Анализ наличия полиморфизмов в генах ферментов реакций фолатного цикла, MTHFR, MTRR, MTR)</v>
          </cell>
          <cell r="E1279" t="str">
            <v>до 18</v>
          </cell>
          <cell r="G1279">
            <v>390</v>
          </cell>
        </row>
        <row r="1280">
          <cell r="A1280" t="str">
            <v>138ГП/БЗ</v>
          </cell>
          <cell r="B1280" t="str">
            <v>Гипергомоцистеинемия  (без заключения врача)</v>
          </cell>
          <cell r="E1280" t="str">
            <v>до 18</v>
          </cell>
          <cell r="G1280">
            <v>390</v>
          </cell>
        </row>
        <row r="1281">
          <cell r="A1281" t="str">
            <v>122ГП</v>
          </cell>
          <cell r="B1281" t="str">
            <v>Гиперагрегация тромбоцитов (Генетические факторы риска тромбоза. Анализ наличия полиморфизмов в генах интегрина альфа-2 и тромбоцитарного гликопротеина 1b, ITGA2, GP1BA)</v>
          </cell>
          <cell r="E1281" t="str">
            <v>до 19</v>
          </cell>
          <cell r="G1281">
            <v>179</v>
          </cell>
        </row>
        <row r="1282">
          <cell r="A1282" t="str">
            <v>122ГП/БЗ</v>
          </cell>
          <cell r="B1282" t="str">
            <v>Гиперагрегация тромбоцитов  (без заключения врача)</v>
          </cell>
          <cell r="E1282" t="str">
            <v>до 14</v>
          </cell>
          <cell r="G1282">
            <v>179</v>
          </cell>
        </row>
        <row r="1283">
          <cell r="A1283" t="str">
            <v>125ГП</v>
          </cell>
          <cell r="B1283" t="str">
            <v>Фибриноген - гены (Анализ полиморфизмов в гене beta-полипептида фибриногена В (FGB)</v>
          </cell>
          <cell r="E1283" t="str">
            <v>до 19</v>
          </cell>
          <cell r="G1283">
            <v>596</v>
          </cell>
        </row>
        <row r="1284">
          <cell r="A1284" t="str">
            <v>125ГП/БЗ</v>
          </cell>
          <cell r="B1284" t="str">
            <v>Фибриноген - гены  (без заключения врача)</v>
          </cell>
          <cell r="E1284" t="str">
            <v>до 19</v>
          </cell>
          <cell r="G1284">
            <v>596</v>
          </cell>
        </row>
        <row r="1285">
          <cell r="A1285" t="str">
            <v>7201I</v>
          </cell>
          <cell r="B1285" t="str">
            <v>Тромбоцитарный рецептор фибриногена (Генетический фактор риска тромбоза. Анализ наличия полиморфизма в гене тромбоцитарного рецептора фибриногена (beta 3-интегрина), ITGB3)</v>
          </cell>
          <cell r="E1285" t="str">
            <v>до 12</v>
          </cell>
          <cell r="G1285">
            <v>367</v>
          </cell>
        </row>
        <row r="1286">
          <cell r="A1286" t="str">
            <v>7201БЗ</v>
          </cell>
          <cell r="B1286" t="str">
            <v>Тромбоцитарный рецептор фибриногена (без заключения врача)</v>
          </cell>
          <cell r="E1286" t="str">
            <v>до 9</v>
          </cell>
          <cell r="G1286">
            <v>95</v>
          </cell>
        </row>
        <row r="1287">
          <cell r="A1287" t="str">
            <v>117ГП</v>
          </cell>
          <cell r="B1287" t="str">
            <v>Болезнь Крона (Генетические факторы риска развития болезни Крона. Анализ наличия полиморфизмов в генах NOD2, DLG5, OCTN1/SLC22A4 и OCTN2/SLC22A5)</v>
          </cell>
          <cell r="E1287" t="str">
            <v>до 18</v>
          </cell>
          <cell r="G1287">
            <v>4763.0600000000004</v>
          </cell>
        </row>
        <row r="1288">
          <cell r="A1288" t="str">
            <v>7691LCI</v>
          </cell>
          <cell r="B1288" t="str">
            <v>Лактазная недостаточность (ген MCM6)</v>
          </cell>
          <cell r="E1288" t="str">
            <v>до 18</v>
          </cell>
          <cell r="G1288">
            <v>465</v>
          </cell>
        </row>
        <row r="1289">
          <cell r="A1289" t="str">
            <v>7641B-API</v>
          </cell>
          <cell r="B1289" t="str">
            <v>Болезнь Альцгеймера (Генетические факторы риска развития болезни Альцгеймера. Анализ наличия полиморфизмов в гене аполипопротеина Е, ApoE)</v>
          </cell>
          <cell r="E1289" t="str">
            <v>до 18</v>
          </cell>
          <cell r="G1289">
            <v>883.86</v>
          </cell>
        </row>
        <row r="1290">
          <cell r="A1290" t="str">
            <v>116ГП</v>
          </cell>
          <cell r="B1290" t="str">
            <v>Наследственная предрасположенность к сахарному диабету 1 типа по трем локусам генов системы HLA II класса (Определение аллелей генов DRB1, DQA1 и DQB1, HLA II класса)</v>
          </cell>
          <cell r="E1290" t="str">
            <v>до 20</v>
          </cell>
          <cell r="G1290">
            <v>4443</v>
          </cell>
        </row>
        <row r="1291">
          <cell r="A1291" t="str">
            <v>7003UGI</v>
          </cell>
          <cell r="B1291" t="str">
            <v>Синдром Жильбера (Исследование промоторной области гена уридиндифосфатглюкуронидазы 1 (количество TA-повторов)</v>
          </cell>
          <cell r="E1291" t="str">
            <v>до 10</v>
          </cell>
          <cell r="G1291">
            <v>2320</v>
          </cell>
        </row>
        <row r="1292">
          <cell r="A1292" t="str">
            <v>115ГП</v>
          </cell>
          <cell r="B1292" t="str">
            <v>Остеопороз (Генетические факторы риска развития остеопороза. Анализ наличия полиморфизмов в генах альфа-1 цепи белка коллагена 1 типа и рецептора кальцитонина, CALCR (7671), COL1A1)</v>
          </cell>
          <cell r="E1292" t="str">
            <v>до 18</v>
          </cell>
          <cell r="G1292">
            <v>2882</v>
          </cell>
        </row>
        <row r="1293">
          <cell r="A1293" t="str">
            <v>115ГП/БЗ</v>
          </cell>
          <cell r="B1293" t="str">
            <v>Остеопороз (без заключения врача)</v>
          </cell>
          <cell r="E1293" t="str">
            <v>до 18</v>
          </cell>
          <cell r="G1293">
            <v>2584</v>
          </cell>
        </row>
        <row r="1294">
          <cell r="A1294" t="str">
            <v>153ГП</v>
          </cell>
          <cell r="B1294" t="str">
            <v>Остеопороз: полная панель (Генетические факторы риска развития остеопороза. Анализ наличия полиморфизмов в генах альфа-1 цепи белка коллагена 1 типа и рецептора кальцитонина. Анализ полиморфизмов в гене VDR рецептора витамина D, CALCR, COL1A1, VDR)</v>
          </cell>
          <cell r="E1294" t="str">
            <v>до 18</v>
          </cell>
          <cell r="G1294">
            <v>3760</v>
          </cell>
        </row>
        <row r="1295">
          <cell r="A1295" t="str">
            <v>153ГП/БЗ</v>
          </cell>
          <cell r="B1295" t="str">
            <v>Остеопороз: полная панель  (без заключения врача)</v>
          </cell>
          <cell r="E1295" t="str">
            <v>до 18</v>
          </cell>
          <cell r="G1295">
            <v>3369</v>
          </cell>
        </row>
        <row r="1296">
          <cell r="A1296" t="str">
            <v>7014A-VDRI</v>
          </cell>
          <cell r="B1296" t="str">
            <v>Остеопороз: Рецептор витамина D (Анализ полиморфизмов в гене VDR рецептора витамина D, VDR)</v>
          </cell>
          <cell r="E1296" t="str">
            <v>до 18</v>
          </cell>
          <cell r="G1296">
            <v>1252</v>
          </cell>
        </row>
        <row r="1297">
          <cell r="A1297" t="str">
            <v>7014БЗ</v>
          </cell>
          <cell r="B1297" t="str">
            <v>Остеопороз: Рецептор витамина D  (без заключения врача)</v>
          </cell>
          <cell r="E1297" t="str">
            <v>до 18</v>
          </cell>
          <cell r="G1297">
            <v>989</v>
          </cell>
        </row>
        <row r="1298">
          <cell r="A1298" t="str">
            <v>7779HFEI</v>
          </cell>
          <cell r="B1298" t="str">
            <v>Наследственный гемохроматоз,  I тип (Hereditary hemochromatosis, type I) – мутации C282Y и H63D в гене HFE (C282Y and H63D mutations in HFE gene).</v>
          </cell>
          <cell r="E1298" t="str">
            <v>до 17</v>
          </cell>
          <cell r="G1298">
            <v>1851</v>
          </cell>
        </row>
        <row r="1299">
          <cell r="A1299" t="str">
            <v>120ГП</v>
          </cell>
          <cell r="B1299" t="str">
            <v>Обмен Фолиевой кислоты (Анализ генов ферментов фолатного цикла, MTHFR, MTRR, MTR)</v>
          </cell>
          <cell r="E1299" t="str">
            <v>до 18</v>
          </cell>
          <cell r="G1299">
            <v>3760</v>
          </cell>
        </row>
        <row r="1300">
          <cell r="A1300" t="str">
            <v>120ГП/БЗ</v>
          </cell>
          <cell r="B1300" t="str">
            <v>Обмен Фолиевой кислоты (без заключения врача)</v>
          </cell>
          <cell r="E1300" t="str">
            <v>до 18</v>
          </cell>
          <cell r="G1300">
            <v>3369</v>
          </cell>
        </row>
        <row r="1301">
          <cell r="A1301">
            <v>7017</v>
          </cell>
          <cell r="B1301" t="str">
            <v xml:space="preserve">Диагностика MODY2 диабета </v>
          </cell>
          <cell r="E1301" t="str">
            <v>до 12</v>
          </cell>
          <cell r="G1301">
            <v>12680</v>
          </cell>
        </row>
        <row r="1302">
          <cell r="A1302">
            <v>7018</v>
          </cell>
          <cell r="B1302" t="str">
            <v xml:space="preserve">Диагностика MODY3 диабета </v>
          </cell>
          <cell r="E1302" t="str">
            <v>до 12</v>
          </cell>
          <cell r="G1302">
            <v>12680</v>
          </cell>
        </row>
        <row r="1303">
          <cell r="A1303" t="str">
            <v>19ГП</v>
          </cell>
          <cell r="B1303" t="str">
            <v>Расширенное исследование генов системы гемостаза: F2, F5, MTHFR, MTR, MTRR, F13, FGB, ITGA2, ITGВ3, F7, PAI-1 с заключением врача-генетика</v>
          </cell>
          <cell r="E1303" t="str">
            <v>до 18</v>
          </cell>
          <cell r="G1303">
            <v>6720</v>
          </cell>
        </row>
        <row r="1304">
          <cell r="A1304" t="str">
            <v xml:space="preserve">19ГП/БЗ </v>
          </cell>
          <cell r="B1304" t="str">
            <v>Расширенное исследование генов системы гемостаза: F2, F5, MTHFR, MTR, MTRR, F13, FGB, ITGA2, ITGВ3, F7, PAI-1 без заключения врача-генетика</v>
          </cell>
          <cell r="E1304" t="str">
            <v>до 8</v>
          </cell>
          <cell r="G1304">
            <v>6160</v>
          </cell>
        </row>
        <row r="1305">
          <cell r="A1305" t="str">
            <v>131ГП</v>
          </cell>
          <cell r="B1305" t="str">
            <v>Склонность к  тромбозам при беременности – минимум (Генетические факторы риска тромбофилии и фетоплацентарной недостаточности. Анализ наличия полиморфизмов в генах протромбина и фактора Лейдена, F2, F5 )</v>
          </cell>
          <cell r="E1305" t="str">
            <v>до 18</v>
          </cell>
          <cell r="G1305">
            <v>1945</v>
          </cell>
        </row>
        <row r="1306">
          <cell r="A1306" t="str">
            <v>131ГП/БЗ</v>
          </cell>
          <cell r="B1306" t="str">
            <v>Склонность к  тромбозам при беременности – минимум  (без заключения врача)</v>
          </cell>
          <cell r="E1306" t="str">
            <v>до 18</v>
          </cell>
          <cell r="G1306">
            <v>1742</v>
          </cell>
        </row>
        <row r="1307">
          <cell r="A1307" t="str">
            <v xml:space="preserve">139ГПН </v>
          </cell>
          <cell r="B1307" t="str">
            <v>Гестозы и фетоплацентарная недостаточность (Генетические факторы риска гестозов, тромбофилии, нарушения фолатного цикла при беременности. Анализ наличия полиморфизмов в генах протромбина, фактора Лейдена, ферментов реакций фолатного цикла, ангиотензинпревращающего фермента и ангиотензиногена)</v>
          </cell>
          <cell r="E1307" t="str">
            <v>до 14</v>
          </cell>
          <cell r="G1307">
            <v>9440</v>
          </cell>
        </row>
        <row r="1308">
          <cell r="A1308" t="str">
            <v>139ГПН/БЗ</v>
          </cell>
          <cell r="B1308" t="str">
            <v>Гестозы и фетоплацентарная недостаточность  (без заключения врача)</v>
          </cell>
          <cell r="E1308" t="str">
            <v>до 10</v>
          </cell>
          <cell r="G1308">
            <v>8396</v>
          </cell>
        </row>
        <row r="1309">
          <cell r="A1309" t="str">
            <v>140ГП</v>
          </cell>
          <cell r="B1309" t="str">
            <v>Привычное невынашивание беременности (Генетические факторы риска тромбофилии и нарушения фолатного цикла. Анализ наличия полиморфизмов в генах протромбина, фактора Лейдена и ферментов реакций фолатного цикла,MTHFR, MTRR, MTR, F2, F5)</v>
          </cell>
          <cell r="E1309" t="str">
            <v>до 18</v>
          </cell>
          <cell r="G1309">
            <v>5698</v>
          </cell>
        </row>
        <row r="1310">
          <cell r="A1310" t="str">
            <v>140ГП/БЗ</v>
          </cell>
          <cell r="B1310" t="str">
            <v>Привычное невынашивание беременности  (без заключения врача)</v>
          </cell>
          <cell r="E1310" t="str">
            <v>до 18</v>
          </cell>
          <cell r="G1310">
            <v>5111</v>
          </cell>
        </row>
        <row r="1311">
          <cell r="A1311" t="str">
            <v>137ГП</v>
          </cell>
          <cell r="B1311" t="str">
            <v>Возникновение изолированных пороков развития у плода (Генетические факторы риска нарушения фолатного цикла. Анализ наличия полиморфизмов в генах ферментов реакций фолатного цикла, MTHFR, MTRR, MTR)</v>
          </cell>
          <cell r="E1311" t="str">
            <v>до 18</v>
          </cell>
          <cell r="G1311">
            <v>3760</v>
          </cell>
        </row>
        <row r="1312">
          <cell r="A1312" t="str">
            <v>137ГП/БЗ</v>
          </cell>
          <cell r="B1312" t="str">
            <v>Возникновение изолированных пороков развития у плода  (без заключения врача)</v>
          </cell>
          <cell r="E1312" t="str">
            <v>до 18</v>
          </cell>
          <cell r="G1312">
            <v>3369</v>
          </cell>
        </row>
        <row r="1313">
          <cell r="A1313" t="str">
            <v>141ГП</v>
          </cell>
          <cell r="B1313" t="str">
            <v>Тромботические осложнения при стимуляции овуляции (Генетические фаторы риска тромбофилии. Анализ наличия полиморфизмов в генах протромбина и фактора Лейдена, F2, F5)</v>
          </cell>
          <cell r="E1313" t="str">
            <v>до 18</v>
          </cell>
          <cell r="G1313">
            <v>1945</v>
          </cell>
        </row>
        <row r="1314">
          <cell r="A1314" t="str">
            <v>141ГП/БЗ</v>
          </cell>
          <cell r="B1314" t="str">
            <v>Тромботические осложнения при стимуляции овуляции  (без заключения врача)</v>
          </cell>
          <cell r="E1314" t="str">
            <v>до 18</v>
          </cell>
          <cell r="G1314">
            <v>1742</v>
          </cell>
        </row>
        <row r="1315">
          <cell r="A1315" t="str">
            <v>155ГП</v>
          </cell>
          <cell r="B1315" t="str">
            <v>Наследственные случаи рака молочной железы и/или яичников CHEK2, NBS1 (Hereditary Breast and/or Ovarian Cancer)</v>
          </cell>
          <cell r="E1315" t="str">
            <v>до 10</v>
          </cell>
          <cell r="G1315">
            <v>952</v>
          </cell>
        </row>
        <row r="1316">
          <cell r="A1316" t="str">
            <v xml:space="preserve">155ГП/БЗ </v>
          </cell>
          <cell r="B1316" t="str">
            <v>Наследственные случаи рака молочной железы и/или яичников CHEK2, NBS1 (Hereditary Breast and/or Ovarian Cancer)(без заключения врача)</v>
          </cell>
          <cell r="E1316" t="str">
            <v>до 10</v>
          </cell>
          <cell r="G1316">
            <v>952</v>
          </cell>
        </row>
        <row r="1317">
          <cell r="A1317" t="str">
            <v>7802CYI</v>
          </cell>
          <cell r="B1317" t="str">
            <v>Врожденная гиперплазия надпочечников, ген CYP21A2, ч.м.</v>
          </cell>
          <cell r="E1317" t="str">
            <v>до 15</v>
          </cell>
          <cell r="G1317">
            <v>7990</v>
          </cell>
        </row>
        <row r="1318">
          <cell r="A1318" t="str">
            <v>124ГП</v>
          </cell>
          <cell r="B1318" t="str">
            <v>Семейные случаи рака молочной железы и/или яичников 2 гена: BRCA1, BRCA2 (Анализ на наличие основных мутаций в генах BRCA1 и BRCA2)</v>
          </cell>
          <cell r="E1318" t="str">
            <v>до 12</v>
          </cell>
          <cell r="G1318">
            <v>497.06</v>
          </cell>
        </row>
        <row r="1319">
          <cell r="A1319" t="str">
            <v>124ГП/БЗ</v>
          </cell>
          <cell r="B1319" t="str">
            <v>Семейные случаи рака молочной железы и/или яичников  (без заключения врача)</v>
          </cell>
          <cell r="E1319" t="str">
            <v>до 7</v>
          </cell>
          <cell r="G1319">
            <v>497.06</v>
          </cell>
        </row>
        <row r="1320">
          <cell r="A1320" t="str">
            <v>1244ГП</v>
          </cell>
          <cell r="B1320" t="str">
            <v>Наследственные случаи рака молочной железы и/или яичников, 4 гена: BRCA1, BRCA2, CHEK2, NBS1</v>
          </cell>
          <cell r="E1320" t="str">
            <v>до 20</v>
          </cell>
          <cell r="G1320">
            <v>6658</v>
          </cell>
        </row>
        <row r="1321">
          <cell r="A1321" t="str">
            <v>118ГП</v>
          </cell>
          <cell r="B1321" t="str">
            <v>Опасность при приеме оральных контрацептивов (Генетические факторы риска тромбофилии при приёме гормональных контрацептивов. Анализ наличия полиморфизмов в генах протромбина и фактора Лейдена, F2, F5)</v>
          </cell>
          <cell r="E1321" t="str">
            <v>до 18</v>
          </cell>
          <cell r="G1321">
            <v>1945</v>
          </cell>
        </row>
        <row r="1322">
          <cell r="A1322" t="str">
            <v>118ГП/БЗ</v>
          </cell>
          <cell r="B1322" t="str">
            <v>Опасность при приеме оральных контрацептивов (без заключения врача)</v>
          </cell>
          <cell r="E1322" t="str">
            <v>до 18</v>
          </cell>
          <cell r="G1322">
            <v>1742</v>
          </cell>
        </row>
        <row r="1323">
          <cell r="A1323" t="str">
            <v>120ГП</v>
          </cell>
          <cell r="B1323" t="str">
            <v>Обмен фолиевой кислоты (Анализ генов ферментов фолатного цикла, MTHFR, MTRR, MTR )</v>
          </cell>
          <cell r="E1323" t="str">
            <v>до 18</v>
          </cell>
          <cell r="G1323">
            <v>3760</v>
          </cell>
        </row>
        <row r="1324">
          <cell r="A1324" t="str">
            <v>120ГП/БЗ</v>
          </cell>
          <cell r="B1324" t="str">
            <v>Обмен фолиевой кислоты  (без заключения врача)</v>
          </cell>
          <cell r="E1324" t="str">
            <v>до 18</v>
          </cell>
          <cell r="G1324">
            <v>3369</v>
          </cell>
        </row>
        <row r="1325">
          <cell r="A1325" t="str">
            <v>107ГП</v>
          </cell>
          <cell r="B1325" t="str">
            <v>Мужское бесплодие (+кариотип) (Генетические факторы мужского бесплодия (ненаступление беременности или неудачные беременности у супруги, нарушение спермограммы), AR, AZF, CFTR, Кариотип )</v>
          </cell>
          <cell r="E1325" t="str">
            <v>до 18</v>
          </cell>
          <cell r="G1325">
            <v>17629</v>
          </cell>
        </row>
        <row r="1326">
          <cell r="A1326" t="str">
            <v>146ГП</v>
          </cell>
          <cell r="B1326" t="str">
            <v>Генетические факторы мужского бесплодия (Генетические факторы мужского бесплодия (ненаступление беременности у супруги, нарушение спермограммы). Анализ числа (CAG)-повторов в гене AR, делеции в AZF регионе хромосомы Y, частые мутации в гене CFTR, AR, AZF, CFTR)</v>
          </cell>
          <cell r="E1326" t="str">
            <v>до 18</v>
          </cell>
          <cell r="G1326">
            <v>12885</v>
          </cell>
        </row>
        <row r="1327">
          <cell r="A1327" t="str">
            <v>7252AZFI</v>
          </cell>
          <cell r="B1327" t="str">
            <v>Генетические причины нарушений сперматогенеза (6 микроделеций AZF)</v>
          </cell>
          <cell r="E1327" t="str">
            <v>до 15</v>
          </cell>
          <cell r="G1327">
            <v>2700</v>
          </cell>
        </row>
        <row r="1328">
          <cell r="A1328" t="str">
            <v>7252БЗ</v>
          </cell>
          <cell r="B1328" t="str">
            <v>Генетические причины нарушений сперматогенеза (6 микроделеций AZF) без заключения врача-генетика</v>
          </cell>
          <cell r="E1328" t="str">
            <v>до 12</v>
          </cell>
          <cell r="G1328">
            <v>2700</v>
          </cell>
        </row>
        <row r="1329">
          <cell r="A1329" t="str">
            <v>7661I</v>
          </cell>
          <cell r="B1329" t="str">
            <v>Нарушения сперматогенеза (Анализ микроделеций AZF региона хромосомы Y (включая частичные). Генетические причины нарушений в спермограмме, азооспермия, олигоазооспермия и т. д., AZF)</v>
          </cell>
          <cell r="E1329" t="str">
            <v>до 18</v>
          </cell>
          <cell r="G1329">
            <v>8184</v>
          </cell>
        </row>
        <row r="1330">
          <cell r="A1330" t="str">
            <v>7661БЗ</v>
          </cell>
          <cell r="B1330" t="str">
            <v>Нарушения сперматогенеза (без заключения врача)</v>
          </cell>
          <cell r="E1330" t="str">
            <v>до 9</v>
          </cell>
          <cell r="G1330">
            <v>7658</v>
          </cell>
        </row>
        <row r="1331">
          <cell r="A1331" t="str">
            <v>7831HL</v>
          </cell>
          <cell r="B1331" t="str">
            <v>Типирование по трем генам HLA II класса (Локусы DRB1, DQA1, DQB1)</v>
          </cell>
          <cell r="E1331" t="str">
            <v>до 18</v>
          </cell>
          <cell r="G1331">
            <v>2780.06</v>
          </cell>
        </row>
        <row r="1332">
          <cell r="A1332">
            <v>1334</v>
          </cell>
          <cell r="B1332" t="str">
            <v>Молекулярно-генетическое исследование HLA-B27</v>
          </cell>
          <cell r="E1332" t="str">
            <v>до 4</v>
          </cell>
          <cell r="G1332">
            <v>987</v>
          </cell>
        </row>
        <row r="1333">
          <cell r="A1333">
            <v>582</v>
          </cell>
          <cell r="B1333" t="str">
            <v>Молекулярно-генетическое исследование операционного материала щитовидной железы для определения мутаций генов KRAS, NRAS, HRAS, BRAF, TERT</v>
          </cell>
          <cell r="E1333" t="str">
            <v>до 7</v>
          </cell>
          <cell r="G1333">
            <v>4883.8599999999997</v>
          </cell>
        </row>
        <row r="1334">
          <cell r="A1334">
            <v>583</v>
          </cell>
          <cell r="B1334" t="str">
            <v>Консультативный просмотр и молекулярно-генетическое исследование щитовидной железы</v>
          </cell>
          <cell r="E1334" t="str">
            <v>до 11</v>
          </cell>
          <cell r="G1334">
            <v>5282.46</v>
          </cell>
        </row>
        <row r="1335">
          <cell r="A1335" t="str">
            <v>7015ГП</v>
          </cell>
          <cell r="B1335" t="str">
            <v>Наследственная предрасположенность к целиакии по трем локусам генов системы HLA II класса</v>
          </cell>
          <cell r="E1335" t="str">
            <v>до 17</v>
          </cell>
          <cell r="G1335">
            <v>2708.06</v>
          </cell>
        </row>
        <row r="1336">
          <cell r="A1336">
            <v>777729</v>
          </cell>
          <cell r="B1336" t="str">
            <v>Исследование хромосом в абортивном материале, скрининг</v>
          </cell>
          <cell r="E1336" t="str">
            <v>до 7</v>
          </cell>
          <cell r="G1336">
            <v>12800</v>
          </cell>
        </row>
        <row r="1337">
          <cell r="A1337">
            <v>3316</v>
          </cell>
          <cell r="B1337" t="str">
            <v>Определение пола плода. Выявление Y-хромосомы плода в крови матери</v>
          </cell>
          <cell r="E1337" t="str">
            <v>до 8</v>
          </cell>
          <cell r="G1337">
            <v>3600</v>
          </cell>
        </row>
        <row r="1338">
          <cell r="A1338">
            <v>7645</v>
          </cell>
          <cell r="B1338" t="str">
            <v>Мутации в гене LDLR</v>
          </cell>
          <cell r="E1338" t="str">
            <v>до 16</v>
          </cell>
          <cell r="G1338">
            <v>4983.8599999999997</v>
          </cell>
        </row>
        <row r="1339">
          <cell r="A1339">
            <v>7646</v>
          </cell>
          <cell r="B1339" t="str">
            <v>Мутации в гене PCSK9</v>
          </cell>
          <cell r="E1339" t="str">
            <v>до 16</v>
          </cell>
          <cell r="G1339">
            <v>4533.8599999999997</v>
          </cell>
        </row>
        <row r="1340">
          <cell r="A1340">
            <v>7647</v>
          </cell>
          <cell r="B1340" t="str">
            <v>Мутация в гене APOB100</v>
          </cell>
          <cell r="E1340" t="str">
            <v>до 16</v>
          </cell>
          <cell r="G1340">
            <v>1883.86</v>
          </cell>
        </row>
        <row r="1341">
          <cell r="A1341">
            <v>777724</v>
          </cell>
          <cell r="B1341" t="str">
            <v>Мутации в гене IDH1</v>
          </cell>
          <cell r="E1341" t="str">
            <v>до 7</v>
          </cell>
          <cell r="G1341">
            <v>4533.8599999999997</v>
          </cell>
        </row>
        <row r="1342">
          <cell r="A1342">
            <v>777723</v>
          </cell>
          <cell r="B1342" t="str">
            <v>Мутации в гене IDH2</v>
          </cell>
          <cell r="E1342" t="str">
            <v>до 7</v>
          </cell>
          <cell r="G1342">
            <v>4533.8599999999997</v>
          </cell>
        </row>
        <row r="1343">
          <cell r="A1343">
            <v>777730</v>
          </cell>
          <cell r="B1343" t="str">
            <v>Мутации в гене MET</v>
          </cell>
          <cell r="E1343" t="str">
            <v>до 6</v>
          </cell>
          <cell r="G1343">
            <v>4783.8599999999997</v>
          </cell>
        </row>
        <row r="1344">
          <cell r="A1344">
            <v>777722</v>
          </cell>
          <cell r="B1344" t="str">
            <v>Мутации в гене POLE</v>
          </cell>
          <cell r="E1344" t="str">
            <v>до 6</v>
          </cell>
          <cell r="G1344">
            <v>3233.86</v>
          </cell>
        </row>
        <row r="1345">
          <cell r="A1345">
            <v>777725</v>
          </cell>
          <cell r="B1345" t="str">
            <v>Мутация PIK3CA</v>
          </cell>
          <cell r="E1345" t="str">
            <v>до 7</v>
          </cell>
          <cell r="G1345">
            <v>4533.8599999999997</v>
          </cell>
        </row>
        <row r="1346">
          <cell r="A1346">
            <v>7649</v>
          </cell>
          <cell r="B1346" t="str">
            <v>Комплексная диагностика наследственной гиперхолестеринемии</v>
          </cell>
          <cell r="E1346" t="str">
            <v>до 16</v>
          </cell>
          <cell r="G1346">
            <v>3583.86</v>
          </cell>
        </row>
        <row r="1347">
          <cell r="A1347" t="str">
            <v>124ГП</v>
          </cell>
          <cell r="B1347" t="str">
            <v>Семейные случаи рака молочной железы и/или яичников (Анализ на наличие основных мутаций в генах BRCA1 и BRCA2)</v>
          </cell>
          <cell r="E1347" t="str">
            <v>до 18</v>
          </cell>
          <cell r="G1347">
            <v>497.06</v>
          </cell>
        </row>
        <row r="1348">
          <cell r="A1348" t="str">
            <v>124ГП/БЗ</v>
          </cell>
          <cell r="B1348" t="str">
            <v>Семейные случаи рака молочной железы и/или яичников  (без заключения врача)</v>
          </cell>
          <cell r="E1348" t="str">
            <v>до 18</v>
          </cell>
          <cell r="G1348">
            <v>497.06</v>
          </cell>
        </row>
        <row r="1349">
          <cell r="A1349" t="str">
            <v>154ГП</v>
          </cell>
          <cell r="B1349" t="str">
            <v>Наследственные случаи BRCA-ассоциированного рака у мужчин (рак грудной, поджелудочной, предстательной желез, рак яичек), 2 гена: BRCA1, BRCA2</v>
          </cell>
          <cell r="E1349" t="str">
            <v>до 12</v>
          </cell>
          <cell r="G1349">
            <v>497.06</v>
          </cell>
        </row>
        <row r="1350">
          <cell r="A1350" t="str">
            <v>154ГП/БЗ</v>
          </cell>
          <cell r="B1350" t="str">
            <v>Наследственные случаи BRCA-ассоциированного рака у мужчин (рак грудной, поджелудочной, предстательной желез, рак яичек), 2 гена: BRCA1, BRCA2 (без описания результатов)</v>
          </cell>
          <cell r="E1350" t="str">
            <v>до 7</v>
          </cell>
          <cell r="G1350">
            <v>497.06</v>
          </cell>
        </row>
        <row r="1351">
          <cell r="A1351" t="str">
            <v>7004MRI</v>
          </cell>
          <cell r="B1351" t="str">
            <v>Семейный медуллярный рак щитовидной железы, ген RET</v>
          </cell>
          <cell r="E1351" t="str">
            <v>до 24</v>
          </cell>
          <cell r="G1351">
            <v>11991.06</v>
          </cell>
        </row>
        <row r="1352">
          <cell r="A1352" t="str">
            <v>7006A2I</v>
          </cell>
          <cell r="B1352" t="str">
            <v>Синдром множественной эндокринной неоплазии 2А типа (МЭН 2А) (Исследование мутаций в экзонах 10, 11 гена RET при МЭН 2А.)</v>
          </cell>
          <cell r="E1352" t="str">
            <v>до 24</v>
          </cell>
          <cell r="G1352">
            <v>7217.06</v>
          </cell>
        </row>
        <row r="1353">
          <cell r="A1353" t="str">
            <v>7005B2I</v>
          </cell>
          <cell r="B1353" t="str">
            <v>Синдром множественной эндокринной неоплазии 2В типа (МЭН 2В) (Исследование частых мутаций в гене RET при МЭН2В)</v>
          </cell>
          <cell r="E1353" t="str">
            <v>до 18</v>
          </cell>
          <cell r="G1353">
            <v>4877.0600000000004</v>
          </cell>
        </row>
        <row r="1354">
          <cell r="A1354">
            <v>7650</v>
          </cell>
          <cell r="B1354" t="str">
            <v>Биомаркеры рака простаты: PCA3 и TMPRSS2-ERG, моча</v>
          </cell>
          <cell r="E1354" t="str">
            <v>до 6</v>
          </cell>
          <cell r="G1354">
            <v>2183.86</v>
          </cell>
        </row>
        <row r="1355">
          <cell r="A1355">
            <v>7653</v>
          </cell>
          <cell r="B1355" t="str">
            <v>Анализ мутаций в гене BRAF (V600E) (ПЦР, кач)</v>
          </cell>
          <cell r="E1355" t="str">
            <v>до 8</v>
          </cell>
          <cell r="G1355">
            <v>3498.86</v>
          </cell>
        </row>
        <row r="1356">
          <cell r="A1356">
            <v>7654</v>
          </cell>
          <cell r="B1356" t="str">
            <v>Анализ перестроек 1 хромосомы (FISH, колич.)</v>
          </cell>
          <cell r="E1356" t="str">
            <v>до 6</v>
          </cell>
          <cell r="G1356">
            <v>5808.86</v>
          </cell>
        </row>
        <row r="1357">
          <cell r="A1357">
            <v>7655</v>
          </cell>
          <cell r="B1357" t="str">
            <v>Анализ относительной экспрессии гена BCR/ABL p190, количественная RQ ПЦР (в реальном времени) (PCR analysis of the relative expression of the BCR/ABL p190 gene – quantitative RQ PCR (real time))</v>
          </cell>
          <cell r="E1357" t="str">
            <v>до 8</v>
          </cell>
          <cell r="G1357">
            <v>2978.86</v>
          </cell>
        </row>
        <row r="1358">
          <cell r="A1358" t="str">
            <v>7905FRDA</v>
          </cell>
          <cell r="B1358" t="str">
            <v>Атаксия Фридрейха, 4.77.13 FRDA м.</v>
          </cell>
          <cell r="E1358">
            <v>24</v>
          </cell>
          <cell r="G1358">
            <v>14209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Z2282"/>
  <sheetViews>
    <sheetView tabSelected="1" topLeftCell="A7" zoomScale="99" zoomScaleNormal="99" zoomScaleSheetLayoutView="100" workbookViewId="0">
      <selection activeCell="H12" sqref="H12"/>
    </sheetView>
  </sheetViews>
  <sheetFormatPr defaultColWidth="9.140625" defaultRowHeight="12.75" x14ac:dyDescent="0.2"/>
  <cols>
    <col min="1" max="1" width="10.5703125" style="3" customWidth="1"/>
    <col min="2" max="2" width="13.5703125" style="33" customWidth="1"/>
    <col min="3" max="3" width="13.140625" style="8" customWidth="1"/>
    <col min="4" max="4" width="51.28515625" style="8" customWidth="1"/>
    <col min="5" max="5" width="14" style="8" customWidth="1"/>
    <col min="6" max="6" width="15.85546875" style="8" customWidth="1"/>
    <col min="7" max="7" width="12.85546875" style="35" customWidth="1"/>
    <col min="8" max="8" width="7.85546875" style="34" customWidth="1"/>
    <col min="9" max="9" width="17.85546875" style="71" customWidth="1"/>
    <col min="10" max="10" width="17" style="3" customWidth="1"/>
    <col min="11" max="12" width="9.140625" style="3" customWidth="1"/>
    <col min="13" max="13" width="10.7109375" style="3" customWidth="1"/>
    <col min="14" max="15" width="9.140625" style="3" customWidth="1"/>
    <col min="16" max="16384" width="9.140625" style="3"/>
  </cols>
  <sheetData>
    <row r="1" spans="1:16" ht="8.25" customHeight="1" thickBot="1" x14ac:dyDescent="0.25">
      <c r="A1" s="7"/>
      <c r="B1" s="7"/>
      <c r="C1" s="37"/>
      <c r="D1" s="7"/>
      <c r="E1" s="37"/>
      <c r="F1" s="7"/>
      <c r="G1" s="36"/>
      <c r="H1" s="36"/>
    </row>
    <row r="2" spans="1:16" ht="16.5" hidden="1" thickBot="1" x14ac:dyDescent="0.25">
      <c r="A2" s="115"/>
      <c r="B2" s="115"/>
      <c r="C2" s="115"/>
      <c r="D2" s="115"/>
      <c r="E2" s="115"/>
      <c r="F2" s="115"/>
      <c r="G2" s="115"/>
      <c r="H2" s="115"/>
    </row>
    <row r="3" spans="1:16" ht="27" customHeight="1" x14ac:dyDescent="0.2">
      <c r="A3" s="32" t="s">
        <v>3308</v>
      </c>
      <c r="B3" s="54" t="s">
        <v>591</v>
      </c>
      <c r="C3" s="116" t="s">
        <v>633</v>
      </c>
      <c r="D3" s="116"/>
      <c r="E3" s="116"/>
      <c r="F3" s="116"/>
      <c r="G3" s="55" t="s">
        <v>3250</v>
      </c>
      <c r="H3" s="57" t="s">
        <v>1364</v>
      </c>
      <c r="I3" s="72" t="s">
        <v>3309</v>
      </c>
      <c r="J3" s="78" t="s">
        <v>3310</v>
      </c>
      <c r="K3" s="79">
        <v>0.3</v>
      </c>
      <c r="L3" s="78" t="s">
        <v>3311</v>
      </c>
      <c r="M3" s="81" t="s">
        <v>3312</v>
      </c>
      <c r="O3" s="3" t="s">
        <v>3313</v>
      </c>
      <c r="P3" s="3">
        <v>2024</v>
      </c>
    </row>
    <row r="4" spans="1:16" ht="24.75" customHeight="1" x14ac:dyDescent="0.2">
      <c r="A4" s="56">
        <v>1</v>
      </c>
      <c r="B4" s="31" t="s">
        <v>1365</v>
      </c>
      <c r="C4" s="85" t="s">
        <v>1672</v>
      </c>
      <c r="D4" s="85"/>
      <c r="E4" s="85"/>
      <c r="F4" s="85"/>
      <c r="G4" s="9">
        <v>1</v>
      </c>
      <c r="H4" s="58">
        <v>432</v>
      </c>
      <c r="K4" s="3">
        <f>H4*0.5</f>
        <v>216</v>
      </c>
      <c r="L4" s="77">
        <f>H4+K4</f>
        <v>648</v>
      </c>
      <c r="M4" s="3">
        <f>VLOOKUP(B4,[1]TDSheet!$A$30:$K$1679,11,FALSE)</f>
        <v>850</v>
      </c>
      <c r="N4" s="80">
        <f>[1]TDSheet!$K$30</f>
        <v>165</v>
      </c>
      <c r="O4" s="77">
        <f>M4-L4</f>
        <v>202</v>
      </c>
      <c r="P4" s="3">
        <v>850</v>
      </c>
    </row>
    <row r="5" spans="1:16" ht="37.5" customHeight="1" x14ac:dyDescent="0.2">
      <c r="A5" s="56">
        <v>2</v>
      </c>
      <c r="B5" s="31" t="s">
        <v>1409</v>
      </c>
      <c r="C5" s="85" t="s">
        <v>1673</v>
      </c>
      <c r="D5" s="85"/>
      <c r="E5" s="85"/>
      <c r="F5" s="85"/>
      <c r="G5" s="9">
        <v>1</v>
      </c>
      <c r="H5" s="58">
        <v>783</v>
      </c>
      <c r="K5" s="3">
        <f t="shared" ref="K5:K68" si="0">H5*0.5</f>
        <v>391.5</v>
      </c>
      <c r="L5" s="77">
        <f t="shared" ref="L5:L68" si="1">H5+K5</f>
        <v>1174.5</v>
      </c>
      <c r="M5" s="3" t="e">
        <f>VLOOKUP(B5,[1]TDSheet!$A$30:$K$1679,11,FALSE)</f>
        <v>#N/A</v>
      </c>
      <c r="O5" s="77" t="e">
        <f t="shared" ref="O5:O68" si="2">M5-L5</f>
        <v>#N/A</v>
      </c>
      <c r="P5" s="3">
        <v>1200</v>
      </c>
    </row>
    <row r="6" spans="1:16" ht="66.75" customHeight="1" x14ac:dyDescent="0.2">
      <c r="A6" s="56">
        <v>3</v>
      </c>
      <c r="B6" s="31" t="s">
        <v>1410</v>
      </c>
      <c r="C6" s="85" t="s">
        <v>1888</v>
      </c>
      <c r="D6" s="85"/>
      <c r="E6" s="85"/>
      <c r="F6" s="85"/>
      <c r="G6" s="9" t="s">
        <v>315</v>
      </c>
      <c r="H6" s="58">
        <v>2330</v>
      </c>
      <c r="K6" s="3">
        <f t="shared" si="0"/>
        <v>1165</v>
      </c>
      <c r="L6" s="77">
        <f t="shared" si="1"/>
        <v>3495</v>
      </c>
      <c r="M6" s="3" t="e">
        <f>VLOOKUP(B6,[1]TDSheet!$A$30:$K$1679,11,FALSE)</f>
        <v>#N/A</v>
      </c>
      <c r="O6" s="77" t="e">
        <f t="shared" si="2"/>
        <v>#N/A</v>
      </c>
      <c r="P6" s="3">
        <v>3500</v>
      </c>
    </row>
    <row r="7" spans="1:16" ht="55.5" customHeight="1" x14ac:dyDescent="0.2">
      <c r="A7" s="56">
        <v>4</v>
      </c>
      <c r="B7" s="31" t="s">
        <v>2125</v>
      </c>
      <c r="C7" s="85" t="s">
        <v>2534</v>
      </c>
      <c r="D7" s="85"/>
      <c r="E7" s="85"/>
      <c r="F7" s="85"/>
      <c r="G7" s="9" t="s">
        <v>312</v>
      </c>
      <c r="H7" s="58">
        <v>3453</v>
      </c>
      <c r="K7" s="3">
        <f t="shared" si="0"/>
        <v>1726.5</v>
      </c>
      <c r="L7" s="77">
        <f t="shared" si="1"/>
        <v>5179.5</v>
      </c>
      <c r="M7" s="3" t="e">
        <f>VLOOKUP(B7,[1]TDSheet!$A$30:$K$1679,11,FALSE)</f>
        <v>#N/A</v>
      </c>
      <c r="O7" s="77" t="e">
        <f t="shared" si="2"/>
        <v>#N/A</v>
      </c>
      <c r="P7" s="3">
        <v>5200</v>
      </c>
    </row>
    <row r="8" spans="1:16" ht="45.6" customHeight="1" x14ac:dyDescent="0.2">
      <c r="A8" s="56">
        <v>5</v>
      </c>
      <c r="B8" s="31" t="s">
        <v>3196</v>
      </c>
      <c r="C8" s="85" t="s">
        <v>3197</v>
      </c>
      <c r="D8" s="85"/>
      <c r="E8" s="85"/>
      <c r="F8" s="85"/>
      <c r="G8" s="9" t="s">
        <v>324</v>
      </c>
      <c r="H8" s="58">
        <v>2080</v>
      </c>
      <c r="K8" s="3">
        <f t="shared" si="0"/>
        <v>1040</v>
      </c>
      <c r="L8" s="77">
        <f t="shared" si="1"/>
        <v>3120</v>
      </c>
      <c r="M8" s="3" t="e">
        <f>VLOOKUP(B8,[1]TDSheet!$A$30:$K$1679,11,FALSE)</f>
        <v>#N/A</v>
      </c>
      <c r="O8" s="77" t="e">
        <f t="shared" si="2"/>
        <v>#N/A</v>
      </c>
      <c r="P8" s="3">
        <v>3200</v>
      </c>
    </row>
    <row r="9" spans="1:16" ht="107.25" customHeight="1" x14ac:dyDescent="0.2">
      <c r="A9" s="56">
        <v>6</v>
      </c>
      <c r="B9" s="31" t="s">
        <v>1423</v>
      </c>
      <c r="C9" s="85" t="s">
        <v>2447</v>
      </c>
      <c r="D9" s="85"/>
      <c r="E9" s="85"/>
      <c r="F9" s="85"/>
      <c r="G9" s="9" t="s">
        <v>317</v>
      </c>
      <c r="H9" s="58">
        <v>3677</v>
      </c>
      <c r="K9" s="3">
        <f t="shared" si="0"/>
        <v>1838.5</v>
      </c>
      <c r="L9" s="77">
        <f t="shared" si="1"/>
        <v>5515.5</v>
      </c>
      <c r="M9" s="3" t="e">
        <f>VLOOKUP(B9,[1]TDSheet!$A$30:$K$1679,11,FALSE)</f>
        <v>#N/A</v>
      </c>
      <c r="O9" s="77" t="e">
        <f t="shared" si="2"/>
        <v>#N/A</v>
      </c>
      <c r="P9" s="3">
        <v>5500</v>
      </c>
    </row>
    <row r="10" spans="1:16" ht="42" customHeight="1" x14ac:dyDescent="0.2">
      <c r="A10" s="56">
        <v>7</v>
      </c>
      <c r="B10" s="38" t="s">
        <v>1209</v>
      </c>
      <c r="C10" s="85" t="s">
        <v>2448</v>
      </c>
      <c r="D10" s="85"/>
      <c r="E10" s="85"/>
      <c r="F10" s="85"/>
      <c r="G10" s="9">
        <v>1</v>
      </c>
      <c r="H10" s="59">
        <v>1512</v>
      </c>
      <c r="K10" s="3">
        <f t="shared" si="0"/>
        <v>756</v>
      </c>
      <c r="L10" s="77">
        <f t="shared" si="1"/>
        <v>2268</v>
      </c>
      <c r="M10" s="3" t="e">
        <f>VLOOKUP(B10,[1]TDSheet!$A$30:$K$1679,11,FALSE)</f>
        <v>#N/A</v>
      </c>
      <c r="O10" s="77" t="e">
        <f t="shared" si="2"/>
        <v>#N/A</v>
      </c>
      <c r="P10" s="3">
        <v>2300</v>
      </c>
    </row>
    <row r="11" spans="1:16" ht="41.25" customHeight="1" x14ac:dyDescent="0.2">
      <c r="A11" s="56">
        <v>8</v>
      </c>
      <c r="B11" s="38" t="s">
        <v>1210</v>
      </c>
      <c r="C11" s="85" t="s">
        <v>2449</v>
      </c>
      <c r="D11" s="85"/>
      <c r="E11" s="85"/>
      <c r="F11" s="85"/>
      <c r="G11" s="9" t="s">
        <v>315</v>
      </c>
      <c r="H11" s="59">
        <v>1573</v>
      </c>
      <c r="K11" s="3">
        <f t="shared" si="0"/>
        <v>786.5</v>
      </c>
      <c r="L11" s="77">
        <f t="shared" si="1"/>
        <v>2359.5</v>
      </c>
      <c r="M11" s="3" t="e">
        <f>VLOOKUP(B11,[1]TDSheet!$A$30:$K$1679,11,FALSE)</f>
        <v>#N/A</v>
      </c>
      <c r="O11" s="77" t="e">
        <f t="shared" si="2"/>
        <v>#N/A</v>
      </c>
      <c r="P11" s="3">
        <v>2300</v>
      </c>
    </row>
    <row r="12" spans="1:16" ht="30" customHeight="1" x14ac:dyDescent="0.2">
      <c r="A12" s="56">
        <v>9</v>
      </c>
      <c r="B12" s="38" t="s">
        <v>1211</v>
      </c>
      <c r="C12" s="85" t="s">
        <v>2183</v>
      </c>
      <c r="D12" s="85"/>
      <c r="E12" s="85"/>
      <c r="F12" s="85"/>
      <c r="G12" s="9">
        <v>1</v>
      </c>
      <c r="H12" s="59">
        <v>304</v>
      </c>
      <c r="K12" s="3">
        <f>H12*0.5</f>
        <v>152</v>
      </c>
      <c r="L12" s="77">
        <f t="shared" si="1"/>
        <v>456</v>
      </c>
      <c r="M12" s="3" t="e">
        <f>VLOOKUP(B12,[1]TDSheet!$A$30:$K$1679,11,FALSE)</f>
        <v>#N/A</v>
      </c>
      <c r="O12" s="77" t="e">
        <f t="shared" si="2"/>
        <v>#N/A</v>
      </c>
      <c r="P12" s="3">
        <v>600</v>
      </c>
    </row>
    <row r="13" spans="1:16" ht="32.25" customHeight="1" x14ac:dyDescent="0.2">
      <c r="A13" s="56">
        <v>10</v>
      </c>
      <c r="B13" s="38" t="s">
        <v>1212</v>
      </c>
      <c r="C13" s="85" t="s">
        <v>2184</v>
      </c>
      <c r="D13" s="85"/>
      <c r="E13" s="85"/>
      <c r="F13" s="85"/>
      <c r="G13" s="9" t="s">
        <v>317</v>
      </c>
      <c r="H13" s="59">
        <v>2687</v>
      </c>
      <c r="K13" s="3">
        <f t="shared" si="0"/>
        <v>1343.5</v>
      </c>
      <c r="L13" s="77">
        <f t="shared" si="1"/>
        <v>4030.5</v>
      </c>
      <c r="M13" s="3" t="e">
        <f>VLOOKUP(B13,[1]TDSheet!$A$30:$K$1679,11,FALSE)</f>
        <v>#N/A</v>
      </c>
      <c r="O13" s="77" t="e">
        <f t="shared" si="2"/>
        <v>#N/A</v>
      </c>
      <c r="P13" s="3">
        <v>3800</v>
      </c>
    </row>
    <row r="14" spans="1:16" ht="42.75" customHeight="1" x14ac:dyDescent="0.2">
      <c r="A14" s="56">
        <v>11</v>
      </c>
      <c r="B14" s="38" t="s">
        <v>1213</v>
      </c>
      <c r="C14" s="85" t="s">
        <v>2257</v>
      </c>
      <c r="D14" s="85"/>
      <c r="E14" s="85"/>
      <c r="F14" s="85"/>
      <c r="G14" s="9" t="s">
        <v>315</v>
      </c>
      <c r="H14" s="59">
        <v>1376</v>
      </c>
      <c r="K14" s="3">
        <f t="shared" si="0"/>
        <v>688</v>
      </c>
      <c r="L14" s="77">
        <f t="shared" si="1"/>
        <v>2064</v>
      </c>
      <c r="M14" s="3" t="e">
        <f>VLOOKUP(B14,[1]TDSheet!$A$30:$K$1679,11,FALSE)</f>
        <v>#N/A</v>
      </c>
      <c r="O14" s="77" t="e">
        <f t="shared" si="2"/>
        <v>#N/A</v>
      </c>
      <c r="P14" s="3">
        <v>2100</v>
      </c>
    </row>
    <row r="15" spans="1:16" ht="30.75" customHeight="1" x14ac:dyDescent="0.2">
      <c r="A15" s="56">
        <v>12</v>
      </c>
      <c r="B15" s="38" t="s">
        <v>1214</v>
      </c>
      <c r="C15" s="85" t="s">
        <v>2185</v>
      </c>
      <c r="D15" s="85"/>
      <c r="E15" s="85"/>
      <c r="F15" s="85"/>
      <c r="G15" s="9">
        <v>1</v>
      </c>
      <c r="H15" s="59">
        <v>411</v>
      </c>
      <c r="K15" s="3">
        <f t="shared" si="0"/>
        <v>205.5</v>
      </c>
      <c r="L15" s="77">
        <f t="shared" si="1"/>
        <v>616.5</v>
      </c>
      <c r="M15" s="3" t="e">
        <f>VLOOKUP(B15,[1]TDSheet!$A$30:$K$1679,11,FALSE)</f>
        <v>#N/A</v>
      </c>
      <c r="O15" s="77" t="e">
        <f t="shared" si="2"/>
        <v>#N/A</v>
      </c>
      <c r="P15" s="3">
        <v>700</v>
      </c>
    </row>
    <row r="16" spans="1:16" ht="42.6" customHeight="1" x14ac:dyDescent="0.2">
      <c r="A16" s="56">
        <v>13</v>
      </c>
      <c r="B16" s="38" t="s">
        <v>1215</v>
      </c>
      <c r="C16" s="85" t="s">
        <v>2186</v>
      </c>
      <c r="D16" s="85"/>
      <c r="E16" s="85"/>
      <c r="F16" s="85"/>
      <c r="G16" s="9" t="s">
        <v>317</v>
      </c>
      <c r="H16" s="59">
        <v>3074</v>
      </c>
      <c r="K16" s="3">
        <f t="shared" si="0"/>
        <v>1537</v>
      </c>
      <c r="L16" s="77">
        <f t="shared" si="1"/>
        <v>4611</v>
      </c>
      <c r="M16" s="3" t="e">
        <f>VLOOKUP(B16,[1]TDSheet!$A$30:$K$1679,11,FALSE)</f>
        <v>#N/A</v>
      </c>
      <c r="O16" s="77" t="e">
        <f t="shared" si="2"/>
        <v>#N/A</v>
      </c>
      <c r="P16" s="3">
        <v>5000</v>
      </c>
    </row>
    <row r="17" spans="1:16" ht="41.25" customHeight="1" x14ac:dyDescent="0.2">
      <c r="A17" s="56">
        <v>14</v>
      </c>
      <c r="B17" s="38" t="s">
        <v>2159</v>
      </c>
      <c r="C17" s="85" t="s">
        <v>2182</v>
      </c>
      <c r="D17" s="85"/>
      <c r="E17" s="85"/>
      <c r="F17" s="85"/>
      <c r="G17" s="9" t="s">
        <v>312</v>
      </c>
      <c r="H17" s="59">
        <v>2732</v>
      </c>
      <c r="K17" s="3">
        <f t="shared" si="0"/>
        <v>1366</v>
      </c>
      <c r="L17" s="77">
        <f t="shared" si="1"/>
        <v>4098</v>
      </c>
      <c r="M17" s="3" t="e">
        <f>VLOOKUP(B17,[1]TDSheet!$A$30:$K$1679,11,FALSE)</f>
        <v>#N/A</v>
      </c>
      <c r="O17" s="77" t="e">
        <f t="shared" si="2"/>
        <v>#N/A</v>
      </c>
      <c r="P17" s="3">
        <v>4100</v>
      </c>
    </row>
    <row r="18" spans="1:16" ht="42" customHeight="1" x14ac:dyDescent="0.2">
      <c r="A18" s="56">
        <v>15</v>
      </c>
      <c r="B18" s="38" t="s">
        <v>1216</v>
      </c>
      <c r="C18" s="85" t="s">
        <v>2187</v>
      </c>
      <c r="D18" s="85"/>
      <c r="E18" s="85"/>
      <c r="F18" s="85"/>
      <c r="G18" s="9" t="s">
        <v>315</v>
      </c>
      <c r="H18" s="59">
        <v>1008</v>
      </c>
      <c r="K18" s="3">
        <f t="shared" si="0"/>
        <v>504</v>
      </c>
      <c r="L18" s="77">
        <f t="shared" si="1"/>
        <v>1512</v>
      </c>
      <c r="M18" s="3" t="e">
        <f>VLOOKUP(B18,[1]TDSheet!$A$30:$K$1679,11,FALSE)</f>
        <v>#N/A</v>
      </c>
      <c r="O18" s="77" t="e">
        <f t="shared" si="2"/>
        <v>#N/A</v>
      </c>
      <c r="P18" s="3">
        <v>1600</v>
      </c>
    </row>
    <row r="19" spans="1:16" ht="29.25" customHeight="1" x14ac:dyDescent="0.2">
      <c r="A19" s="56">
        <v>16</v>
      </c>
      <c r="B19" s="38" t="s">
        <v>1217</v>
      </c>
      <c r="C19" s="85" t="s">
        <v>2188</v>
      </c>
      <c r="D19" s="85"/>
      <c r="E19" s="85"/>
      <c r="F19" s="85"/>
      <c r="G19" s="9">
        <v>1</v>
      </c>
      <c r="H19" s="59">
        <v>415</v>
      </c>
      <c r="K19" s="3">
        <f t="shared" si="0"/>
        <v>207.5</v>
      </c>
      <c r="L19" s="77">
        <f t="shared" si="1"/>
        <v>622.5</v>
      </c>
      <c r="M19" s="3" t="e">
        <f>VLOOKUP(B19,[1]TDSheet!$A$30:$K$1679,11,FALSE)</f>
        <v>#N/A</v>
      </c>
      <c r="O19" s="77" t="e">
        <f t="shared" si="2"/>
        <v>#N/A</v>
      </c>
      <c r="P19" s="3">
        <v>700</v>
      </c>
    </row>
    <row r="20" spans="1:16" ht="51" customHeight="1" x14ac:dyDescent="0.2">
      <c r="A20" s="56">
        <v>17</v>
      </c>
      <c r="B20" s="38" t="s">
        <v>1218</v>
      </c>
      <c r="C20" s="85" t="s">
        <v>2189</v>
      </c>
      <c r="D20" s="85"/>
      <c r="E20" s="85"/>
      <c r="F20" s="85"/>
      <c r="G20" s="9" t="s">
        <v>317</v>
      </c>
      <c r="H20" s="59">
        <v>3660</v>
      </c>
      <c r="K20" s="3">
        <f t="shared" si="0"/>
        <v>1830</v>
      </c>
      <c r="L20" s="77">
        <f t="shared" si="1"/>
        <v>5490</v>
      </c>
      <c r="M20" s="3" t="e">
        <f>VLOOKUP(B20,[1]TDSheet!$A$30:$K$1679,11,FALSE)</f>
        <v>#N/A</v>
      </c>
      <c r="O20" s="77" t="e">
        <f t="shared" si="2"/>
        <v>#N/A</v>
      </c>
      <c r="P20" s="3">
        <v>5500</v>
      </c>
    </row>
    <row r="21" spans="1:16" ht="51.75" customHeight="1" x14ac:dyDescent="0.2">
      <c r="A21" s="56">
        <v>18</v>
      </c>
      <c r="B21" s="38" t="s">
        <v>1219</v>
      </c>
      <c r="C21" s="85" t="s">
        <v>2190</v>
      </c>
      <c r="D21" s="85"/>
      <c r="E21" s="85"/>
      <c r="F21" s="85"/>
      <c r="G21" s="9" t="s">
        <v>318</v>
      </c>
      <c r="H21" s="59">
        <v>5012</v>
      </c>
      <c r="K21" s="3">
        <f t="shared" si="0"/>
        <v>2506</v>
      </c>
      <c r="L21" s="77">
        <f t="shared" si="1"/>
        <v>7518</v>
      </c>
      <c r="M21" s="3" t="e">
        <f>VLOOKUP(B21,[1]TDSheet!$A$30:$K$1679,11,FALSE)</f>
        <v>#N/A</v>
      </c>
      <c r="O21" s="77" t="e">
        <f t="shared" si="2"/>
        <v>#N/A</v>
      </c>
      <c r="P21" s="3">
        <v>7500</v>
      </c>
    </row>
    <row r="22" spans="1:16" ht="40.5" customHeight="1" x14ac:dyDescent="0.2">
      <c r="A22" s="56">
        <v>19</v>
      </c>
      <c r="B22" s="39" t="s">
        <v>1220</v>
      </c>
      <c r="C22" s="102" t="s">
        <v>2191</v>
      </c>
      <c r="D22" s="102"/>
      <c r="E22" s="102"/>
      <c r="F22" s="102"/>
      <c r="G22" s="27" t="s">
        <v>315</v>
      </c>
      <c r="H22" s="59">
        <v>1337</v>
      </c>
      <c r="K22" s="3">
        <f t="shared" si="0"/>
        <v>668.5</v>
      </c>
      <c r="L22" s="77">
        <f t="shared" si="1"/>
        <v>2005.5</v>
      </c>
      <c r="M22" s="3" t="e">
        <f>VLOOKUP(B22,[1]TDSheet!$A$30:$K$1679,11,FALSE)</f>
        <v>#N/A</v>
      </c>
      <c r="O22" s="77" t="e">
        <f t="shared" si="2"/>
        <v>#N/A</v>
      </c>
      <c r="P22" s="3">
        <v>2000</v>
      </c>
    </row>
    <row r="23" spans="1:16" ht="21" customHeight="1" x14ac:dyDescent="0.2">
      <c r="A23" s="56">
        <v>20</v>
      </c>
      <c r="B23" s="39" t="s">
        <v>1639</v>
      </c>
      <c r="C23" s="102" t="s">
        <v>2192</v>
      </c>
      <c r="D23" s="102"/>
      <c r="E23" s="102"/>
      <c r="F23" s="102"/>
      <c r="G23" s="27" t="s">
        <v>317</v>
      </c>
      <c r="H23" s="59">
        <v>2373</v>
      </c>
      <c r="K23" s="3">
        <f t="shared" si="0"/>
        <v>1186.5</v>
      </c>
      <c r="L23" s="77">
        <f t="shared" si="1"/>
        <v>3559.5</v>
      </c>
      <c r="M23" s="3" t="e">
        <f>VLOOKUP(B23,[1]TDSheet!$A$30:$K$1679,11,FALSE)</f>
        <v>#N/A</v>
      </c>
      <c r="O23" s="77" t="e">
        <f t="shared" si="2"/>
        <v>#N/A</v>
      </c>
      <c r="P23" s="3">
        <v>4000</v>
      </c>
    </row>
    <row r="24" spans="1:16" ht="38.25" customHeight="1" x14ac:dyDescent="0.2">
      <c r="A24" s="56">
        <v>21</v>
      </c>
      <c r="B24" s="39" t="s">
        <v>1221</v>
      </c>
      <c r="C24" s="102" t="s">
        <v>2193</v>
      </c>
      <c r="D24" s="102"/>
      <c r="E24" s="102"/>
      <c r="F24" s="102"/>
      <c r="G24" s="27" t="s">
        <v>315</v>
      </c>
      <c r="H24" s="59">
        <v>1707</v>
      </c>
      <c r="K24" s="3">
        <f t="shared" si="0"/>
        <v>853.5</v>
      </c>
      <c r="L24" s="77">
        <f t="shared" si="1"/>
        <v>2560.5</v>
      </c>
      <c r="M24" s="3" t="e">
        <f>VLOOKUP(B24,[1]TDSheet!$A$30:$K$1679,11,FALSE)</f>
        <v>#N/A</v>
      </c>
      <c r="O24" s="77" t="e">
        <f t="shared" si="2"/>
        <v>#N/A</v>
      </c>
      <c r="P24" s="3">
        <v>2600</v>
      </c>
    </row>
    <row r="25" spans="1:16" ht="73.5" customHeight="1" x14ac:dyDescent="0.2">
      <c r="A25" s="56">
        <v>22</v>
      </c>
      <c r="B25" s="39" t="s">
        <v>2733</v>
      </c>
      <c r="C25" s="102" t="s">
        <v>2194</v>
      </c>
      <c r="D25" s="102"/>
      <c r="E25" s="102"/>
      <c r="F25" s="102"/>
      <c r="G25" s="27" t="s">
        <v>315</v>
      </c>
      <c r="H25" s="59">
        <v>1551</v>
      </c>
      <c r="K25" s="3">
        <f t="shared" si="0"/>
        <v>775.5</v>
      </c>
      <c r="L25" s="77">
        <f t="shared" si="1"/>
        <v>2326.5</v>
      </c>
      <c r="M25" s="3" t="e">
        <f>VLOOKUP(B25,[1]TDSheet!$A$30:$K$1679,11,FALSE)</f>
        <v>#N/A</v>
      </c>
      <c r="O25" s="77" t="e">
        <f t="shared" si="2"/>
        <v>#N/A</v>
      </c>
      <c r="P25" s="3">
        <v>2400</v>
      </c>
    </row>
    <row r="26" spans="1:16" ht="20.25" customHeight="1" x14ac:dyDescent="0.2">
      <c r="A26" s="56">
        <v>23</v>
      </c>
      <c r="B26" s="38" t="s">
        <v>1222</v>
      </c>
      <c r="C26" s="85" t="s">
        <v>2195</v>
      </c>
      <c r="D26" s="85"/>
      <c r="E26" s="85"/>
      <c r="F26" s="85"/>
      <c r="G26" s="27" t="s">
        <v>315</v>
      </c>
      <c r="H26" s="59">
        <v>270</v>
      </c>
      <c r="K26" s="3">
        <f t="shared" si="0"/>
        <v>135</v>
      </c>
      <c r="L26" s="77">
        <f t="shared" si="1"/>
        <v>405</v>
      </c>
      <c r="M26" s="3" t="e">
        <f>VLOOKUP(B26,[1]TDSheet!$A$30:$K$1679,11,FALSE)</f>
        <v>#N/A</v>
      </c>
      <c r="O26" s="77" t="e">
        <f t="shared" si="2"/>
        <v>#N/A</v>
      </c>
      <c r="P26" s="3">
        <v>400</v>
      </c>
    </row>
    <row r="27" spans="1:16" ht="30" customHeight="1" x14ac:dyDescent="0.2">
      <c r="A27" s="56">
        <v>24</v>
      </c>
      <c r="B27" s="38" t="s">
        <v>1223</v>
      </c>
      <c r="C27" s="85" t="s">
        <v>2196</v>
      </c>
      <c r="D27" s="85"/>
      <c r="E27" s="85"/>
      <c r="F27" s="85"/>
      <c r="G27" s="9" t="s">
        <v>146</v>
      </c>
      <c r="H27" s="59">
        <v>1925</v>
      </c>
      <c r="K27" s="3">
        <f t="shared" si="0"/>
        <v>962.5</v>
      </c>
      <c r="L27" s="77">
        <f t="shared" si="1"/>
        <v>2887.5</v>
      </c>
      <c r="M27" s="3" t="e">
        <f>VLOOKUP(B27,[1]TDSheet!$A$30:$K$1679,11,FALSE)</f>
        <v>#N/A</v>
      </c>
      <c r="O27" s="77" t="e">
        <f t="shared" si="2"/>
        <v>#N/A</v>
      </c>
      <c r="P27" s="3">
        <v>3000</v>
      </c>
    </row>
    <row r="28" spans="1:16" ht="44.25" customHeight="1" x14ac:dyDescent="0.2">
      <c r="A28" s="56">
        <v>25</v>
      </c>
      <c r="B28" s="38" t="s">
        <v>1224</v>
      </c>
      <c r="C28" s="85" t="s">
        <v>2197</v>
      </c>
      <c r="D28" s="85"/>
      <c r="E28" s="85"/>
      <c r="F28" s="85"/>
      <c r="G28" s="27" t="s">
        <v>315</v>
      </c>
      <c r="H28" s="59">
        <v>1853</v>
      </c>
      <c r="K28" s="3">
        <f t="shared" si="0"/>
        <v>926.5</v>
      </c>
      <c r="L28" s="77">
        <f t="shared" si="1"/>
        <v>2779.5</v>
      </c>
      <c r="M28" s="3" t="e">
        <f>VLOOKUP(B28,[1]TDSheet!$A$30:$K$1679,11,FALSE)</f>
        <v>#N/A</v>
      </c>
      <c r="O28" s="77" t="e">
        <f t="shared" si="2"/>
        <v>#N/A</v>
      </c>
      <c r="P28" s="3">
        <v>2800</v>
      </c>
    </row>
    <row r="29" spans="1:16" ht="20.25" customHeight="1" x14ac:dyDescent="0.2">
      <c r="A29" s="56">
        <v>26</v>
      </c>
      <c r="B29" s="38" t="s">
        <v>1225</v>
      </c>
      <c r="C29" s="85" t="s">
        <v>2198</v>
      </c>
      <c r="D29" s="85"/>
      <c r="E29" s="85"/>
      <c r="F29" s="85"/>
      <c r="G29" s="9">
        <v>1</v>
      </c>
      <c r="H29" s="59">
        <v>418</v>
      </c>
      <c r="K29" s="3">
        <f t="shared" si="0"/>
        <v>209</v>
      </c>
      <c r="L29" s="77">
        <f t="shared" si="1"/>
        <v>627</v>
      </c>
      <c r="M29" s="3">
        <f>VLOOKUP(B29,[1]TDSheet!$A$30:$K$1679,11,FALSE)</f>
        <v>950</v>
      </c>
      <c r="O29" s="77">
        <f t="shared" si="2"/>
        <v>323</v>
      </c>
      <c r="P29" s="3">
        <v>800</v>
      </c>
    </row>
    <row r="30" spans="1:16" ht="39" customHeight="1" x14ac:dyDescent="0.2">
      <c r="A30" s="56">
        <v>27</v>
      </c>
      <c r="B30" s="38" t="s">
        <v>1226</v>
      </c>
      <c r="C30" s="85" t="s">
        <v>2258</v>
      </c>
      <c r="D30" s="85"/>
      <c r="E30" s="85"/>
      <c r="F30" s="85"/>
      <c r="G30" s="9" t="s">
        <v>316</v>
      </c>
      <c r="H30" s="59">
        <v>1386</v>
      </c>
      <c r="K30" s="3">
        <f t="shared" si="0"/>
        <v>693</v>
      </c>
      <c r="L30" s="77">
        <f t="shared" si="1"/>
        <v>2079</v>
      </c>
      <c r="M30" s="3" t="e">
        <f>VLOOKUP(B30,[1]TDSheet!$A$30:$K$1679,11,FALSE)</f>
        <v>#N/A</v>
      </c>
      <c r="O30" s="77" t="e">
        <f t="shared" si="2"/>
        <v>#N/A</v>
      </c>
      <c r="P30" s="3">
        <v>2100</v>
      </c>
    </row>
    <row r="31" spans="1:16" ht="29.25" customHeight="1" x14ac:dyDescent="0.2">
      <c r="A31" s="56">
        <v>28</v>
      </c>
      <c r="B31" s="38" t="s">
        <v>1227</v>
      </c>
      <c r="C31" s="85" t="s">
        <v>2199</v>
      </c>
      <c r="D31" s="85"/>
      <c r="E31" s="85"/>
      <c r="F31" s="85"/>
      <c r="G31" s="27" t="s">
        <v>315</v>
      </c>
      <c r="H31" s="59">
        <v>2128</v>
      </c>
      <c r="K31" s="3">
        <f t="shared" si="0"/>
        <v>1064</v>
      </c>
      <c r="L31" s="77">
        <f t="shared" si="1"/>
        <v>3192</v>
      </c>
      <c r="M31" s="3" t="e">
        <f>VLOOKUP(B31,[1]TDSheet!$A$30:$K$1679,11,FALSE)</f>
        <v>#N/A</v>
      </c>
      <c r="O31" s="77" t="e">
        <f t="shared" si="2"/>
        <v>#N/A</v>
      </c>
      <c r="P31" s="3">
        <v>3200</v>
      </c>
    </row>
    <row r="32" spans="1:16" ht="57.75" customHeight="1" x14ac:dyDescent="0.2">
      <c r="A32" s="56">
        <v>29</v>
      </c>
      <c r="B32" s="38" t="s">
        <v>1228</v>
      </c>
      <c r="C32" s="85" t="s">
        <v>2259</v>
      </c>
      <c r="D32" s="85"/>
      <c r="E32" s="85"/>
      <c r="F32" s="85"/>
      <c r="G32" s="27" t="s">
        <v>315</v>
      </c>
      <c r="H32" s="59">
        <v>1619</v>
      </c>
      <c r="K32" s="3">
        <f t="shared" si="0"/>
        <v>809.5</v>
      </c>
      <c r="L32" s="77">
        <f t="shared" si="1"/>
        <v>2428.5</v>
      </c>
      <c r="M32" s="3" t="e">
        <f>VLOOKUP(B32,[1]TDSheet!$A$30:$K$1679,11,FALSE)</f>
        <v>#N/A</v>
      </c>
      <c r="O32" s="77" t="e">
        <f t="shared" si="2"/>
        <v>#N/A</v>
      </c>
      <c r="P32" s="3">
        <v>2500</v>
      </c>
    </row>
    <row r="33" spans="1:16" ht="40.5" customHeight="1" x14ac:dyDescent="0.2">
      <c r="A33" s="56">
        <v>30</v>
      </c>
      <c r="B33" s="38" t="s">
        <v>1229</v>
      </c>
      <c r="C33" s="85" t="s">
        <v>2200</v>
      </c>
      <c r="D33" s="85"/>
      <c r="E33" s="85"/>
      <c r="F33" s="85"/>
      <c r="G33" s="9">
        <v>1</v>
      </c>
      <c r="H33" s="59">
        <v>1080</v>
      </c>
      <c r="K33" s="3">
        <f t="shared" si="0"/>
        <v>540</v>
      </c>
      <c r="L33" s="77">
        <f t="shared" si="1"/>
        <v>1620</v>
      </c>
      <c r="M33" s="3" t="e">
        <f>VLOOKUP(B33,[1]TDSheet!$A$30:$K$1679,11,FALSE)</f>
        <v>#N/A</v>
      </c>
      <c r="O33" s="77" t="e">
        <f t="shared" si="2"/>
        <v>#N/A</v>
      </c>
      <c r="P33" s="3">
        <v>1700</v>
      </c>
    </row>
    <row r="34" spans="1:16" ht="16.5" customHeight="1" x14ac:dyDescent="0.2">
      <c r="A34" s="56">
        <v>31</v>
      </c>
      <c r="B34" s="38" t="s">
        <v>1230</v>
      </c>
      <c r="C34" s="85" t="s">
        <v>2201</v>
      </c>
      <c r="D34" s="85"/>
      <c r="E34" s="85"/>
      <c r="F34" s="85"/>
      <c r="G34" s="9">
        <v>1</v>
      </c>
      <c r="H34" s="59">
        <v>943</v>
      </c>
      <c r="K34" s="3">
        <f t="shared" si="0"/>
        <v>471.5</v>
      </c>
      <c r="L34" s="77">
        <f t="shared" si="1"/>
        <v>1414.5</v>
      </c>
      <c r="M34" s="3" t="e">
        <f>VLOOKUP(B34,[1]TDSheet!$A$30:$K$1679,11,FALSE)</f>
        <v>#N/A</v>
      </c>
      <c r="O34" s="77" t="e">
        <f t="shared" si="2"/>
        <v>#N/A</v>
      </c>
      <c r="P34" s="3">
        <v>1600</v>
      </c>
    </row>
    <row r="35" spans="1:16" ht="15.75" customHeight="1" x14ac:dyDescent="0.2">
      <c r="A35" s="56">
        <v>32</v>
      </c>
      <c r="B35" s="38" t="s">
        <v>1231</v>
      </c>
      <c r="C35" s="85" t="s">
        <v>2202</v>
      </c>
      <c r="D35" s="85"/>
      <c r="E35" s="85"/>
      <c r="F35" s="85"/>
      <c r="G35" s="9">
        <v>1</v>
      </c>
      <c r="H35" s="59">
        <v>559</v>
      </c>
      <c r="K35" s="3">
        <f t="shared" si="0"/>
        <v>279.5</v>
      </c>
      <c r="L35" s="77">
        <f t="shared" si="1"/>
        <v>838.5</v>
      </c>
      <c r="M35" s="3" t="e">
        <f>VLOOKUP(B35,[1]TDSheet!$A$30:$K$1679,11,FALSE)</f>
        <v>#N/A</v>
      </c>
      <c r="O35" s="77" t="e">
        <f t="shared" si="2"/>
        <v>#N/A</v>
      </c>
      <c r="P35" s="3">
        <v>900</v>
      </c>
    </row>
    <row r="36" spans="1:16" ht="53.25" customHeight="1" x14ac:dyDescent="0.2">
      <c r="A36" s="56">
        <v>33</v>
      </c>
      <c r="B36" s="38" t="s">
        <v>1232</v>
      </c>
      <c r="C36" s="85" t="s">
        <v>2260</v>
      </c>
      <c r="D36" s="85"/>
      <c r="E36" s="85"/>
      <c r="F36" s="85"/>
      <c r="G36" s="9">
        <v>1</v>
      </c>
      <c r="H36" s="59">
        <v>1634</v>
      </c>
      <c r="K36" s="3">
        <f t="shared" si="0"/>
        <v>817</v>
      </c>
      <c r="L36" s="77">
        <f t="shared" si="1"/>
        <v>2451</v>
      </c>
      <c r="M36" s="3" t="e">
        <f>VLOOKUP(B36,[1]TDSheet!$A$30:$K$1679,11,FALSE)</f>
        <v>#N/A</v>
      </c>
      <c r="O36" s="77" t="e">
        <f t="shared" si="2"/>
        <v>#N/A</v>
      </c>
      <c r="P36" s="3">
        <v>2500</v>
      </c>
    </row>
    <row r="37" spans="1:16" ht="68.25" customHeight="1" x14ac:dyDescent="0.2">
      <c r="A37" s="56">
        <v>34</v>
      </c>
      <c r="B37" s="38" t="s">
        <v>1233</v>
      </c>
      <c r="C37" s="85" t="s">
        <v>2203</v>
      </c>
      <c r="D37" s="85"/>
      <c r="E37" s="85"/>
      <c r="F37" s="85"/>
      <c r="G37" s="9">
        <v>1</v>
      </c>
      <c r="H37" s="59">
        <v>2518</v>
      </c>
      <c r="K37" s="3">
        <f t="shared" si="0"/>
        <v>1259</v>
      </c>
      <c r="L37" s="77">
        <f t="shared" si="1"/>
        <v>3777</v>
      </c>
      <c r="M37" s="3" t="e">
        <f>VLOOKUP(B37,[1]TDSheet!$A$30:$K$1679,11,FALSE)</f>
        <v>#N/A</v>
      </c>
      <c r="O37" s="77" t="e">
        <f t="shared" si="2"/>
        <v>#N/A</v>
      </c>
      <c r="P37" s="3">
        <v>3800</v>
      </c>
    </row>
    <row r="38" spans="1:16" ht="69" customHeight="1" x14ac:dyDescent="0.2">
      <c r="A38" s="56">
        <v>35</v>
      </c>
      <c r="B38" s="38" t="s">
        <v>1234</v>
      </c>
      <c r="C38" s="85" t="s">
        <v>2261</v>
      </c>
      <c r="D38" s="85"/>
      <c r="E38" s="85"/>
      <c r="F38" s="85"/>
      <c r="G38" s="9">
        <v>1</v>
      </c>
      <c r="H38" s="59">
        <v>1725</v>
      </c>
      <c r="K38" s="3">
        <f t="shared" si="0"/>
        <v>862.5</v>
      </c>
      <c r="L38" s="77">
        <f t="shared" si="1"/>
        <v>2587.5</v>
      </c>
      <c r="M38" s="3" t="e">
        <f>VLOOKUP(B38,[1]TDSheet!$A$30:$K$1679,11,FALSE)</f>
        <v>#N/A</v>
      </c>
      <c r="O38" s="77" t="e">
        <f t="shared" si="2"/>
        <v>#N/A</v>
      </c>
      <c r="P38" s="3">
        <v>2600</v>
      </c>
    </row>
    <row r="39" spans="1:16" ht="33.75" customHeight="1" x14ac:dyDescent="0.2">
      <c r="A39" s="56">
        <v>36</v>
      </c>
      <c r="B39" s="38" t="s">
        <v>1235</v>
      </c>
      <c r="C39" s="85" t="s">
        <v>2204</v>
      </c>
      <c r="D39" s="85"/>
      <c r="E39" s="85"/>
      <c r="F39" s="85"/>
      <c r="G39" s="9" t="s">
        <v>318</v>
      </c>
      <c r="H39" s="59">
        <v>1916</v>
      </c>
      <c r="K39" s="3">
        <f t="shared" si="0"/>
        <v>958</v>
      </c>
      <c r="L39" s="77">
        <f t="shared" si="1"/>
        <v>2874</v>
      </c>
      <c r="M39" s="3" t="e">
        <f>VLOOKUP(B39,[1]TDSheet!$A$30:$K$1679,11,FALSE)</f>
        <v>#N/A</v>
      </c>
      <c r="O39" s="77" t="e">
        <f t="shared" si="2"/>
        <v>#N/A</v>
      </c>
      <c r="P39" s="3">
        <v>3000</v>
      </c>
    </row>
    <row r="40" spans="1:16" ht="57.75" customHeight="1" x14ac:dyDescent="0.2">
      <c r="A40" s="56">
        <v>37</v>
      </c>
      <c r="B40" s="38" t="s">
        <v>2729</v>
      </c>
      <c r="C40" s="85" t="s">
        <v>2347</v>
      </c>
      <c r="D40" s="85"/>
      <c r="E40" s="85"/>
      <c r="F40" s="85"/>
      <c r="G40" s="9" t="s">
        <v>318</v>
      </c>
      <c r="H40" s="59">
        <v>2695</v>
      </c>
      <c r="K40" s="3">
        <f t="shared" si="0"/>
        <v>1347.5</v>
      </c>
      <c r="L40" s="77">
        <f t="shared" si="1"/>
        <v>4042.5</v>
      </c>
      <c r="M40" s="3" t="e">
        <f>VLOOKUP(B40,[1]TDSheet!$A$30:$K$1679,11,FALSE)</f>
        <v>#N/A</v>
      </c>
      <c r="O40" s="77" t="e">
        <f t="shared" si="2"/>
        <v>#N/A</v>
      </c>
      <c r="P40" s="3">
        <v>4000</v>
      </c>
    </row>
    <row r="41" spans="1:16" ht="45" customHeight="1" x14ac:dyDescent="0.2">
      <c r="A41" s="56">
        <v>38</v>
      </c>
      <c r="B41" s="38" t="s">
        <v>1236</v>
      </c>
      <c r="C41" s="85" t="s">
        <v>2205</v>
      </c>
      <c r="D41" s="85"/>
      <c r="E41" s="85"/>
      <c r="F41" s="85"/>
      <c r="G41" s="9" t="s">
        <v>316</v>
      </c>
      <c r="H41" s="59">
        <v>3264</v>
      </c>
      <c r="K41" s="3">
        <f t="shared" si="0"/>
        <v>1632</v>
      </c>
      <c r="L41" s="77">
        <f t="shared" si="1"/>
        <v>4896</v>
      </c>
      <c r="M41" s="3" t="e">
        <f>VLOOKUP(B41,[1]TDSheet!$A$30:$K$1679,11,FALSE)</f>
        <v>#N/A</v>
      </c>
      <c r="O41" s="77" t="e">
        <f t="shared" si="2"/>
        <v>#N/A</v>
      </c>
      <c r="P41" s="3">
        <v>5000</v>
      </c>
    </row>
    <row r="42" spans="1:16" ht="20.25" customHeight="1" x14ac:dyDescent="0.2">
      <c r="A42" s="56">
        <v>39</v>
      </c>
      <c r="B42" s="38" t="s">
        <v>1237</v>
      </c>
      <c r="C42" s="85" t="s">
        <v>2262</v>
      </c>
      <c r="D42" s="85"/>
      <c r="E42" s="85"/>
      <c r="F42" s="85"/>
      <c r="G42" s="9" t="s">
        <v>318</v>
      </c>
      <c r="H42" s="59">
        <v>867</v>
      </c>
      <c r="K42" s="3">
        <f t="shared" si="0"/>
        <v>433.5</v>
      </c>
      <c r="L42" s="77">
        <f t="shared" si="1"/>
        <v>1300.5</v>
      </c>
      <c r="M42" s="3" t="e">
        <f>VLOOKUP(B42,[1]TDSheet!$A$30:$K$1679,11,FALSE)</f>
        <v>#N/A</v>
      </c>
      <c r="O42" s="77" t="e">
        <f t="shared" si="2"/>
        <v>#N/A</v>
      </c>
      <c r="P42" s="3">
        <v>1300</v>
      </c>
    </row>
    <row r="43" spans="1:16" ht="81" customHeight="1" x14ac:dyDescent="0.2">
      <c r="A43" s="56">
        <v>40</v>
      </c>
      <c r="B43" s="38" t="s">
        <v>1238</v>
      </c>
      <c r="C43" s="85" t="s">
        <v>2263</v>
      </c>
      <c r="D43" s="85"/>
      <c r="E43" s="85"/>
      <c r="F43" s="85"/>
      <c r="G43" s="9" t="s">
        <v>318</v>
      </c>
      <c r="H43" s="59">
        <v>4064</v>
      </c>
      <c r="K43" s="3">
        <f t="shared" si="0"/>
        <v>2032</v>
      </c>
      <c r="L43" s="77">
        <f t="shared" si="1"/>
        <v>6096</v>
      </c>
      <c r="M43" s="3" t="e">
        <f>VLOOKUP(B43,[1]TDSheet!$A$30:$K$1679,11,FALSE)</f>
        <v>#N/A</v>
      </c>
      <c r="O43" s="77" t="e">
        <f t="shared" si="2"/>
        <v>#N/A</v>
      </c>
      <c r="P43" s="3">
        <v>6000</v>
      </c>
    </row>
    <row r="44" spans="1:16" ht="27.75" customHeight="1" x14ac:dyDescent="0.2">
      <c r="A44" s="56">
        <v>41</v>
      </c>
      <c r="B44" s="38" t="s">
        <v>1239</v>
      </c>
      <c r="C44" s="85" t="s">
        <v>2207</v>
      </c>
      <c r="D44" s="85"/>
      <c r="E44" s="85"/>
      <c r="F44" s="85"/>
      <c r="G44" s="9" t="s">
        <v>315</v>
      </c>
      <c r="H44" s="59">
        <v>1694</v>
      </c>
      <c r="K44" s="3">
        <f t="shared" si="0"/>
        <v>847</v>
      </c>
      <c r="L44" s="77">
        <f t="shared" si="1"/>
        <v>2541</v>
      </c>
      <c r="M44" s="3" t="e">
        <f>VLOOKUP(B44,[1]TDSheet!$A$30:$K$1679,11,FALSE)</f>
        <v>#N/A</v>
      </c>
      <c r="O44" s="77" t="e">
        <f t="shared" si="2"/>
        <v>#N/A</v>
      </c>
      <c r="P44" s="3">
        <v>2500</v>
      </c>
    </row>
    <row r="45" spans="1:16" ht="66.75" customHeight="1" x14ac:dyDescent="0.2">
      <c r="A45" s="56">
        <v>42</v>
      </c>
      <c r="B45" s="38" t="s">
        <v>2342</v>
      </c>
      <c r="C45" s="85" t="s">
        <v>2343</v>
      </c>
      <c r="D45" s="85"/>
      <c r="E45" s="85"/>
      <c r="F45" s="85"/>
      <c r="G45" s="9" t="s">
        <v>315</v>
      </c>
      <c r="H45" s="60">
        <v>2585</v>
      </c>
      <c r="K45" s="3">
        <f t="shared" si="0"/>
        <v>1292.5</v>
      </c>
      <c r="L45" s="77">
        <f t="shared" si="1"/>
        <v>3877.5</v>
      </c>
      <c r="M45" s="3" t="e">
        <f>VLOOKUP(B45,[1]TDSheet!$A$30:$K$1679,11,FALSE)</f>
        <v>#N/A</v>
      </c>
      <c r="O45" s="77" t="e">
        <f t="shared" si="2"/>
        <v>#N/A</v>
      </c>
      <c r="P45" s="3">
        <v>3900</v>
      </c>
    </row>
    <row r="46" spans="1:16" ht="29.25" customHeight="1" x14ac:dyDescent="0.2">
      <c r="A46" s="56">
        <v>43</v>
      </c>
      <c r="B46" s="38" t="s">
        <v>1240</v>
      </c>
      <c r="C46" s="85" t="s">
        <v>2450</v>
      </c>
      <c r="D46" s="85"/>
      <c r="E46" s="85"/>
      <c r="F46" s="85"/>
      <c r="G46" s="9">
        <v>1</v>
      </c>
      <c r="H46" s="59">
        <v>339</v>
      </c>
      <c r="K46" s="3">
        <f t="shared" si="0"/>
        <v>169.5</v>
      </c>
      <c r="L46" s="77">
        <f t="shared" si="1"/>
        <v>508.5</v>
      </c>
      <c r="M46" s="3" t="e">
        <f>VLOOKUP(B46,[1]TDSheet!$A$30:$K$1679,11,FALSE)</f>
        <v>#N/A</v>
      </c>
      <c r="O46" s="77" t="e">
        <f t="shared" si="2"/>
        <v>#N/A</v>
      </c>
      <c r="P46" s="3">
        <v>500</v>
      </c>
    </row>
    <row r="47" spans="1:16" ht="63.75" customHeight="1" x14ac:dyDescent="0.2">
      <c r="A47" s="56">
        <v>44</v>
      </c>
      <c r="B47" s="38" t="s">
        <v>1241</v>
      </c>
      <c r="C47" s="85" t="s">
        <v>2451</v>
      </c>
      <c r="D47" s="85"/>
      <c r="E47" s="85"/>
      <c r="F47" s="85"/>
      <c r="G47" s="9" t="s">
        <v>315</v>
      </c>
      <c r="H47" s="59">
        <v>1719</v>
      </c>
      <c r="K47" s="3">
        <f t="shared" si="0"/>
        <v>859.5</v>
      </c>
      <c r="L47" s="77">
        <f t="shared" si="1"/>
        <v>2578.5</v>
      </c>
      <c r="M47" s="3" t="e">
        <f>VLOOKUP(B47,[1]TDSheet!$A$30:$K$1679,11,FALSE)</f>
        <v>#N/A</v>
      </c>
      <c r="O47" s="77" t="e">
        <f t="shared" si="2"/>
        <v>#N/A</v>
      </c>
      <c r="P47" s="3">
        <v>2600</v>
      </c>
    </row>
    <row r="48" spans="1:16" ht="51.75" customHeight="1" x14ac:dyDescent="0.2">
      <c r="A48" s="56">
        <v>45</v>
      </c>
      <c r="B48" s="38" t="s">
        <v>1242</v>
      </c>
      <c r="C48" s="85" t="s">
        <v>2452</v>
      </c>
      <c r="D48" s="85"/>
      <c r="E48" s="85"/>
      <c r="F48" s="85"/>
      <c r="G48" s="9" t="s">
        <v>318</v>
      </c>
      <c r="H48" s="59">
        <v>1008</v>
      </c>
      <c r="K48" s="3">
        <f t="shared" si="0"/>
        <v>504</v>
      </c>
      <c r="L48" s="77">
        <f t="shared" si="1"/>
        <v>1512</v>
      </c>
      <c r="M48" s="3" t="e">
        <f>VLOOKUP(B48,[1]TDSheet!$A$30:$K$1679,11,FALSE)</f>
        <v>#N/A</v>
      </c>
      <c r="O48" s="77" t="e">
        <f t="shared" si="2"/>
        <v>#N/A</v>
      </c>
      <c r="P48" s="3">
        <v>1500</v>
      </c>
    </row>
    <row r="49" spans="1:16" ht="30.75" customHeight="1" x14ac:dyDescent="0.2">
      <c r="A49" s="56">
        <v>46</v>
      </c>
      <c r="B49" s="38" t="s">
        <v>1243</v>
      </c>
      <c r="C49" s="85" t="s">
        <v>2208</v>
      </c>
      <c r="D49" s="85"/>
      <c r="E49" s="85"/>
      <c r="F49" s="85"/>
      <c r="G49" s="9">
        <v>1</v>
      </c>
      <c r="H49" s="59">
        <v>339</v>
      </c>
      <c r="K49" s="3">
        <f t="shared" si="0"/>
        <v>169.5</v>
      </c>
      <c r="L49" s="77">
        <f t="shared" si="1"/>
        <v>508.5</v>
      </c>
      <c r="M49" s="3" t="e">
        <f>VLOOKUP(B49,[1]TDSheet!$A$30:$K$1679,11,FALSE)</f>
        <v>#N/A</v>
      </c>
      <c r="O49" s="77" t="e">
        <f t="shared" si="2"/>
        <v>#N/A</v>
      </c>
      <c r="P49" s="3">
        <v>500</v>
      </c>
    </row>
    <row r="50" spans="1:16" ht="30" customHeight="1" x14ac:dyDescent="0.2">
      <c r="A50" s="56">
        <v>47</v>
      </c>
      <c r="B50" s="38" t="s">
        <v>1244</v>
      </c>
      <c r="C50" s="85" t="s">
        <v>2209</v>
      </c>
      <c r="D50" s="85"/>
      <c r="E50" s="85"/>
      <c r="F50" s="85"/>
      <c r="G50" s="9" t="s">
        <v>315</v>
      </c>
      <c r="H50" s="59">
        <v>711</v>
      </c>
      <c r="K50" s="3">
        <f t="shared" si="0"/>
        <v>355.5</v>
      </c>
      <c r="L50" s="77">
        <f t="shared" si="1"/>
        <v>1066.5</v>
      </c>
      <c r="M50" s="3" t="e">
        <f>VLOOKUP(B50,[1]TDSheet!$A$30:$K$1679,11,FALSE)</f>
        <v>#N/A</v>
      </c>
      <c r="O50" s="77" t="e">
        <f t="shared" si="2"/>
        <v>#N/A</v>
      </c>
      <c r="P50" s="3">
        <v>1200</v>
      </c>
    </row>
    <row r="51" spans="1:16" ht="39" customHeight="1" x14ac:dyDescent="0.2">
      <c r="A51" s="56">
        <v>48</v>
      </c>
      <c r="B51" s="38" t="s">
        <v>1245</v>
      </c>
      <c r="C51" s="85" t="s">
        <v>2210</v>
      </c>
      <c r="D51" s="85"/>
      <c r="E51" s="85"/>
      <c r="F51" s="85"/>
      <c r="G51" s="9" t="s">
        <v>324</v>
      </c>
      <c r="H51" s="59">
        <v>2001</v>
      </c>
      <c r="K51" s="3">
        <f t="shared" si="0"/>
        <v>1000.5</v>
      </c>
      <c r="L51" s="77">
        <f t="shared" si="1"/>
        <v>3001.5</v>
      </c>
      <c r="M51" s="3" t="e">
        <f>VLOOKUP(B51,[1]TDSheet!$A$30:$K$1679,11,FALSE)</f>
        <v>#N/A</v>
      </c>
      <c r="O51" s="77" t="e">
        <f t="shared" si="2"/>
        <v>#N/A</v>
      </c>
      <c r="P51" s="3">
        <v>3000</v>
      </c>
    </row>
    <row r="52" spans="1:16" ht="77.25" customHeight="1" x14ac:dyDescent="0.2">
      <c r="A52" s="56">
        <v>49</v>
      </c>
      <c r="B52" s="38" t="s">
        <v>1246</v>
      </c>
      <c r="C52" s="85" t="s">
        <v>2264</v>
      </c>
      <c r="D52" s="85"/>
      <c r="E52" s="85"/>
      <c r="F52" s="85"/>
      <c r="G52" s="9" t="s">
        <v>318</v>
      </c>
      <c r="H52" s="59">
        <v>1984</v>
      </c>
      <c r="K52" s="3">
        <f t="shared" si="0"/>
        <v>992</v>
      </c>
      <c r="L52" s="77">
        <f t="shared" si="1"/>
        <v>2976</v>
      </c>
      <c r="M52" s="3" t="e">
        <f>VLOOKUP(B52,[1]TDSheet!$A$30:$K$1679,11,FALSE)</f>
        <v>#N/A</v>
      </c>
      <c r="O52" s="77" t="e">
        <f t="shared" si="2"/>
        <v>#N/A</v>
      </c>
      <c r="P52" s="3">
        <v>3000</v>
      </c>
    </row>
    <row r="53" spans="1:16" ht="54" customHeight="1" x14ac:dyDescent="0.2">
      <c r="A53" s="56">
        <v>50</v>
      </c>
      <c r="B53" s="38" t="s">
        <v>1247</v>
      </c>
      <c r="C53" s="85" t="s">
        <v>2211</v>
      </c>
      <c r="D53" s="85"/>
      <c r="E53" s="85"/>
      <c r="F53" s="85"/>
      <c r="G53" s="9" t="s">
        <v>318</v>
      </c>
      <c r="H53" s="59">
        <v>1224</v>
      </c>
      <c r="K53" s="3">
        <f t="shared" si="0"/>
        <v>612</v>
      </c>
      <c r="L53" s="77">
        <f t="shared" si="1"/>
        <v>1836</v>
      </c>
      <c r="M53" s="3" t="e">
        <f>VLOOKUP(B53,[1]TDSheet!$A$30:$K$1679,11,FALSE)</f>
        <v>#N/A</v>
      </c>
      <c r="O53" s="77" t="e">
        <f t="shared" si="2"/>
        <v>#N/A</v>
      </c>
      <c r="P53" s="3">
        <v>1900</v>
      </c>
    </row>
    <row r="54" spans="1:16" ht="40.5" customHeight="1" x14ac:dyDescent="0.2">
      <c r="A54" s="56">
        <v>51</v>
      </c>
      <c r="B54" s="38" t="s">
        <v>1248</v>
      </c>
      <c r="C54" s="85" t="s">
        <v>2212</v>
      </c>
      <c r="D54" s="85"/>
      <c r="E54" s="85"/>
      <c r="F54" s="85"/>
      <c r="G54" s="9" t="s">
        <v>312</v>
      </c>
      <c r="H54" s="59">
        <v>1639</v>
      </c>
      <c r="K54" s="3">
        <f t="shared" si="0"/>
        <v>819.5</v>
      </c>
      <c r="L54" s="77">
        <f t="shared" si="1"/>
        <v>2458.5</v>
      </c>
      <c r="M54" s="3" t="e">
        <f>VLOOKUP(B54,[1]TDSheet!$A$30:$K$1679,11,FALSE)</f>
        <v>#N/A</v>
      </c>
      <c r="O54" s="77" t="e">
        <f t="shared" si="2"/>
        <v>#N/A</v>
      </c>
      <c r="P54" s="3">
        <v>2500</v>
      </c>
    </row>
    <row r="55" spans="1:16" ht="69" customHeight="1" x14ac:dyDescent="0.2">
      <c r="A55" s="56">
        <v>52</v>
      </c>
      <c r="B55" s="38" t="s">
        <v>2091</v>
      </c>
      <c r="C55" s="85" t="s">
        <v>2213</v>
      </c>
      <c r="D55" s="85"/>
      <c r="E55" s="85"/>
      <c r="F55" s="85"/>
      <c r="G55" s="9" t="s">
        <v>315</v>
      </c>
      <c r="H55" s="60">
        <v>1532</v>
      </c>
      <c r="K55" s="3">
        <f t="shared" si="0"/>
        <v>766</v>
      </c>
      <c r="L55" s="77">
        <f t="shared" si="1"/>
        <v>2298</v>
      </c>
      <c r="M55" s="3" t="e">
        <f>VLOOKUP(B55,[1]TDSheet!$A$30:$K$1679,11,FALSE)</f>
        <v>#N/A</v>
      </c>
      <c r="O55" s="77" t="e">
        <f t="shared" si="2"/>
        <v>#N/A</v>
      </c>
      <c r="P55" s="3">
        <v>2300</v>
      </c>
    </row>
    <row r="56" spans="1:16" ht="145.5" customHeight="1" x14ac:dyDescent="0.2">
      <c r="A56" s="56">
        <v>53</v>
      </c>
      <c r="B56" s="38" t="s">
        <v>1249</v>
      </c>
      <c r="C56" s="85" t="s">
        <v>2453</v>
      </c>
      <c r="D56" s="85"/>
      <c r="E56" s="85"/>
      <c r="F56" s="85"/>
      <c r="G56" s="9" t="s">
        <v>316</v>
      </c>
      <c r="H56" s="59">
        <v>9750</v>
      </c>
      <c r="K56" s="3">
        <f t="shared" si="0"/>
        <v>4875</v>
      </c>
      <c r="L56" s="77">
        <f t="shared" si="1"/>
        <v>14625</v>
      </c>
      <c r="M56" s="3" t="e">
        <f>VLOOKUP(B56,[1]TDSheet!$A$30:$K$1679,11,FALSE)</f>
        <v>#N/A</v>
      </c>
      <c r="O56" s="77" t="e">
        <f t="shared" si="2"/>
        <v>#N/A</v>
      </c>
      <c r="P56" s="3">
        <v>15000</v>
      </c>
    </row>
    <row r="57" spans="1:16" ht="136.5" customHeight="1" x14ac:dyDescent="0.2">
      <c r="A57" s="56">
        <v>54</v>
      </c>
      <c r="B57" s="38" t="s">
        <v>1250</v>
      </c>
      <c r="C57" s="85" t="s">
        <v>2214</v>
      </c>
      <c r="D57" s="85"/>
      <c r="E57" s="85"/>
      <c r="F57" s="85"/>
      <c r="G57" s="9" t="s">
        <v>316</v>
      </c>
      <c r="H57" s="59">
        <v>8425</v>
      </c>
      <c r="K57" s="3">
        <f t="shared" si="0"/>
        <v>4212.5</v>
      </c>
      <c r="L57" s="77">
        <f t="shared" si="1"/>
        <v>12637.5</v>
      </c>
      <c r="M57" s="3" t="e">
        <f>VLOOKUP(B57,[1]TDSheet!$A$30:$K$1679,11,FALSE)</f>
        <v>#N/A</v>
      </c>
      <c r="O57" s="77" t="e">
        <f t="shared" si="2"/>
        <v>#N/A</v>
      </c>
      <c r="P57" s="3">
        <v>13000</v>
      </c>
    </row>
    <row r="58" spans="1:16" ht="88.5" customHeight="1" x14ac:dyDescent="0.2">
      <c r="A58" s="56">
        <v>55</v>
      </c>
      <c r="B58" s="38" t="s">
        <v>1251</v>
      </c>
      <c r="C58" s="85" t="s">
        <v>2215</v>
      </c>
      <c r="D58" s="85"/>
      <c r="E58" s="85"/>
      <c r="F58" s="85"/>
      <c r="G58" s="9" t="s">
        <v>312</v>
      </c>
      <c r="H58" s="59">
        <v>3963</v>
      </c>
      <c r="K58" s="3">
        <f t="shared" si="0"/>
        <v>1981.5</v>
      </c>
      <c r="L58" s="77">
        <f t="shared" si="1"/>
        <v>5944.5</v>
      </c>
      <c r="M58" s="3" t="e">
        <f>VLOOKUP(B58,[1]TDSheet!$A$30:$K$1679,11,FALSE)</f>
        <v>#N/A</v>
      </c>
      <c r="O58" s="77" t="e">
        <f t="shared" si="2"/>
        <v>#N/A</v>
      </c>
      <c r="P58" s="3">
        <v>6000</v>
      </c>
    </row>
    <row r="59" spans="1:16" ht="53.25" customHeight="1" x14ac:dyDescent="0.2">
      <c r="A59" s="56">
        <v>56</v>
      </c>
      <c r="B59" s="82" t="s">
        <v>1252</v>
      </c>
      <c r="C59" s="85" t="s">
        <v>2216</v>
      </c>
      <c r="D59" s="85"/>
      <c r="E59" s="85"/>
      <c r="F59" s="85"/>
      <c r="G59" s="9" t="s">
        <v>315</v>
      </c>
      <c r="H59" s="59">
        <v>9236</v>
      </c>
      <c r="K59" s="3">
        <f t="shared" si="0"/>
        <v>4618</v>
      </c>
      <c r="L59" s="77">
        <f t="shared" si="1"/>
        <v>13854</v>
      </c>
      <c r="M59" s="3" t="e">
        <f>VLOOKUP(B59,[1]TDSheet!$A$30:$K$1679,11,FALSE)</f>
        <v>#N/A</v>
      </c>
      <c r="O59" s="77" t="e">
        <f t="shared" si="2"/>
        <v>#N/A</v>
      </c>
      <c r="P59" s="3">
        <v>13000</v>
      </c>
    </row>
    <row r="60" spans="1:16" ht="42.75" customHeight="1" x14ac:dyDescent="0.2">
      <c r="A60" s="56">
        <v>57</v>
      </c>
      <c r="B60" s="82" t="s">
        <v>1253</v>
      </c>
      <c r="C60" s="85" t="s">
        <v>2217</v>
      </c>
      <c r="D60" s="85"/>
      <c r="E60" s="85"/>
      <c r="F60" s="85"/>
      <c r="G60" s="9" t="s">
        <v>315</v>
      </c>
      <c r="H60" s="59">
        <v>12855</v>
      </c>
      <c r="K60" s="3">
        <f t="shared" si="0"/>
        <v>6427.5</v>
      </c>
      <c r="L60" s="77">
        <f t="shared" si="1"/>
        <v>19282.5</v>
      </c>
      <c r="M60" s="3" t="e">
        <f>VLOOKUP(B60,[1]TDSheet!$A$30:$K$1679,11,FALSE)</f>
        <v>#N/A</v>
      </c>
      <c r="O60" s="77" t="e">
        <f t="shared" si="2"/>
        <v>#N/A</v>
      </c>
      <c r="P60" s="3">
        <v>13000</v>
      </c>
    </row>
    <row r="61" spans="1:16" ht="76.5" customHeight="1" x14ac:dyDescent="0.2">
      <c r="A61" s="56">
        <v>58</v>
      </c>
      <c r="B61" s="82" t="s">
        <v>1254</v>
      </c>
      <c r="C61" s="85" t="s">
        <v>2218</v>
      </c>
      <c r="D61" s="85"/>
      <c r="E61" s="85"/>
      <c r="F61" s="85"/>
      <c r="G61" s="9" t="s">
        <v>315</v>
      </c>
      <c r="H61" s="59">
        <v>28248</v>
      </c>
      <c r="K61" s="3">
        <f t="shared" si="0"/>
        <v>14124</v>
      </c>
      <c r="L61" s="77">
        <f t="shared" si="1"/>
        <v>42372</v>
      </c>
      <c r="M61" s="3" t="e">
        <f>VLOOKUP(B61,[1]TDSheet!$A$30:$K$1679,11,FALSE)</f>
        <v>#N/A</v>
      </c>
      <c r="O61" s="77" t="e">
        <f t="shared" si="2"/>
        <v>#N/A</v>
      </c>
      <c r="P61" s="3">
        <v>29000</v>
      </c>
    </row>
    <row r="62" spans="1:16" ht="17.25" customHeight="1" x14ac:dyDescent="0.2">
      <c r="A62" s="56">
        <v>59</v>
      </c>
      <c r="B62" s="82" t="s">
        <v>1255</v>
      </c>
      <c r="C62" s="85" t="s">
        <v>2481</v>
      </c>
      <c r="D62" s="85"/>
      <c r="E62" s="85"/>
      <c r="F62" s="85"/>
      <c r="G62" s="9">
        <v>1</v>
      </c>
      <c r="H62" s="59">
        <v>12855</v>
      </c>
      <c r="K62" s="3">
        <f t="shared" si="0"/>
        <v>6427.5</v>
      </c>
      <c r="L62" s="77">
        <f t="shared" si="1"/>
        <v>19282.5</v>
      </c>
      <c r="M62" s="3" t="e">
        <f>VLOOKUP(B62,[1]TDSheet!$A$30:$K$1679,11,FALSE)</f>
        <v>#N/A</v>
      </c>
      <c r="O62" s="77" t="e">
        <f t="shared" si="2"/>
        <v>#N/A</v>
      </c>
      <c r="P62" s="3">
        <v>13000</v>
      </c>
    </row>
    <row r="63" spans="1:16" ht="27" customHeight="1" x14ac:dyDescent="0.2">
      <c r="A63" s="56">
        <v>60</v>
      </c>
      <c r="B63" s="82" t="s">
        <v>1208</v>
      </c>
      <c r="C63" s="85" t="s">
        <v>2219</v>
      </c>
      <c r="D63" s="85"/>
      <c r="E63" s="85"/>
      <c r="F63" s="85"/>
      <c r="G63" s="9">
        <v>1</v>
      </c>
      <c r="H63" s="59">
        <v>9519</v>
      </c>
      <c r="K63" s="3">
        <f t="shared" si="0"/>
        <v>4759.5</v>
      </c>
      <c r="L63" s="77">
        <f t="shared" si="1"/>
        <v>14278.5</v>
      </c>
      <c r="M63" s="3" t="e">
        <f>VLOOKUP(B63,[1]TDSheet!$A$30:$K$1679,11,FALSE)</f>
        <v>#N/A</v>
      </c>
      <c r="O63" s="77" t="e">
        <f t="shared" si="2"/>
        <v>#N/A</v>
      </c>
      <c r="P63" s="3">
        <v>10000</v>
      </c>
    </row>
    <row r="64" spans="1:16" ht="58.5" customHeight="1" x14ac:dyDescent="0.2">
      <c r="A64" s="56">
        <v>61</v>
      </c>
      <c r="B64" s="82" t="s">
        <v>1256</v>
      </c>
      <c r="C64" s="85" t="s">
        <v>2344</v>
      </c>
      <c r="D64" s="85"/>
      <c r="E64" s="85"/>
      <c r="F64" s="85"/>
      <c r="G64" s="9" t="s">
        <v>315</v>
      </c>
      <c r="H64" s="59">
        <v>9705</v>
      </c>
      <c r="K64" s="3">
        <f t="shared" si="0"/>
        <v>4852.5</v>
      </c>
      <c r="L64" s="77">
        <f t="shared" si="1"/>
        <v>14557.5</v>
      </c>
      <c r="M64" s="3" t="e">
        <f>VLOOKUP(B64,[1]TDSheet!$A$30:$K$1679,11,FALSE)</f>
        <v>#N/A</v>
      </c>
      <c r="O64" s="77" t="e">
        <f t="shared" si="2"/>
        <v>#N/A</v>
      </c>
      <c r="P64" s="3">
        <v>9800</v>
      </c>
    </row>
    <row r="65" spans="1:16" ht="93.75" customHeight="1" x14ac:dyDescent="0.2">
      <c r="A65" s="56">
        <v>62</v>
      </c>
      <c r="B65" s="82" t="s">
        <v>1257</v>
      </c>
      <c r="C65" s="85" t="s">
        <v>2220</v>
      </c>
      <c r="D65" s="85"/>
      <c r="E65" s="85"/>
      <c r="F65" s="85"/>
      <c r="G65" s="9" t="s">
        <v>312</v>
      </c>
      <c r="H65" s="59">
        <v>9850</v>
      </c>
      <c r="K65" s="3">
        <f t="shared" si="0"/>
        <v>4925</v>
      </c>
      <c r="L65" s="77">
        <f t="shared" si="1"/>
        <v>14775</v>
      </c>
      <c r="M65" s="3" t="e">
        <f>VLOOKUP(B65,[1]TDSheet!$A$30:$K$1679,11,FALSE)</f>
        <v>#N/A</v>
      </c>
      <c r="O65" s="77" t="e">
        <f t="shared" si="2"/>
        <v>#N/A</v>
      </c>
      <c r="P65" s="3">
        <v>10000</v>
      </c>
    </row>
    <row r="66" spans="1:16" ht="39.75" customHeight="1" x14ac:dyDescent="0.2">
      <c r="A66" s="56">
        <v>63</v>
      </c>
      <c r="B66" s="38" t="s">
        <v>1258</v>
      </c>
      <c r="C66" s="85" t="s">
        <v>1674</v>
      </c>
      <c r="D66" s="85"/>
      <c r="E66" s="85"/>
      <c r="F66" s="85"/>
      <c r="G66" s="9" t="s">
        <v>315</v>
      </c>
      <c r="H66" s="59">
        <v>1790</v>
      </c>
      <c r="K66" s="3">
        <f t="shared" si="0"/>
        <v>895</v>
      </c>
      <c r="L66" s="77">
        <f t="shared" si="1"/>
        <v>2685</v>
      </c>
      <c r="M66" s="3" t="e">
        <f>VLOOKUP(B66,[1]TDSheet!$A$30:$K$1679,11,FALSE)</f>
        <v>#N/A</v>
      </c>
      <c r="O66" s="77" t="e">
        <f t="shared" si="2"/>
        <v>#N/A</v>
      </c>
      <c r="P66" s="3">
        <v>2600</v>
      </c>
    </row>
    <row r="67" spans="1:16" ht="39.75" customHeight="1" x14ac:dyDescent="0.2">
      <c r="A67" s="56">
        <v>64</v>
      </c>
      <c r="B67" s="38" t="s">
        <v>1259</v>
      </c>
      <c r="C67" s="85" t="s">
        <v>1675</v>
      </c>
      <c r="D67" s="85"/>
      <c r="E67" s="85"/>
      <c r="F67" s="85"/>
      <c r="G67" s="9" t="s">
        <v>315</v>
      </c>
      <c r="H67" s="59">
        <v>3160</v>
      </c>
      <c r="K67" s="3">
        <f t="shared" si="0"/>
        <v>1580</v>
      </c>
      <c r="L67" s="77">
        <f t="shared" si="1"/>
        <v>4740</v>
      </c>
      <c r="M67" s="3" t="e">
        <f>VLOOKUP(B67,[1]TDSheet!$A$30:$K$1679,11,FALSE)</f>
        <v>#N/A</v>
      </c>
      <c r="O67" s="77" t="e">
        <f t="shared" si="2"/>
        <v>#N/A</v>
      </c>
      <c r="P67" s="3">
        <v>4700</v>
      </c>
    </row>
    <row r="68" spans="1:16" ht="32.25" customHeight="1" x14ac:dyDescent="0.2">
      <c r="A68" s="56">
        <v>65</v>
      </c>
      <c r="B68" s="38" t="s">
        <v>1551</v>
      </c>
      <c r="C68" s="85" t="s">
        <v>2221</v>
      </c>
      <c r="D68" s="85"/>
      <c r="E68" s="85"/>
      <c r="F68" s="85"/>
      <c r="G68" s="9" t="s">
        <v>318</v>
      </c>
      <c r="H68" s="59">
        <v>3160</v>
      </c>
      <c r="K68" s="3">
        <f t="shared" si="0"/>
        <v>1580</v>
      </c>
      <c r="L68" s="77">
        <f t="shared" si="1"/>
        <v>4740</v>
      </c>
      <c r="M68" s="3" t="e">
        <f>VLOOKUP(B68,[1]TDSheet!$A$30:$K$1679,11,FALSE)</f>
        <v>#N/A</v>
      </c>
      <c r="O68" s="77" t="e">
        <f t="shared" si="2"/>
        <v>#N/A</v>
      </c>
      <c r="P68" s="3">
        <v>4700</v>
      </c>
    </row>
    <row r="69" spans="1:16" ht="42" customHeight="1" x14ac:dyDescent="0.2">
      <c r="A69" s="56">
        <v>66</v>
      </c>
      <c r="B69" s="38" t="s">
        <v>1552</v>
      </c>
      <c r="C69" s="85" t="s">
        <v>2222</v>
      </c>
      <c r="D69" s="85"/>
      <c r="E69" s="85"/>
      <c r="F69" s="85"/>
      <c r="G69" s="9" t="s">
        <v>318</v>
      </c>
      <c r="H69" s="59">
        <v>15792</v>
      </c>
      <c r="K69" s="3">
        <f t="shared" ref="K69:K132" si="3">H69*0.5</f>
        <v>7896</v>
      </c>
      <c r="L69" s="77">
        <f t="shared" ref="L69:L132" si="4">H69+K69</f>
        <v>23688</v>
      </c>
      <c r="M69" s="3" t="e">
        <f>VLOOKUP(B69,[1]TDSheet!$A$30:$K$1679,11,FALSE)</f>
        <v>#N/A</v>
      </c>
      <c r="O69" s="77" t="e">
        <f t="shared" ref="O69:O132" si="5">M69-L69</f>
        <v>#N/A</v>
      </c>
      <c r="P69" s="3">
        <v>16000</v>
      </c>
    </row>
    <row r="70" spans="1:16" ht="28.5" customHeight="1" x14ac:dyDescent="0.2">
      <c r="A70" s="56">
        <v>67</v>
      </c>
      <c r="B70" s="38" t="s">
        <v>1892</v>
      </c>
      <c r="C70" s="85" t="s">
        <v>2223</v>
      </c>
      <c r="D70" s="85"/>
      <c r="E70" s="85"/>
      <c r="F70" s="85"/>
      <c r="G70" s="9" t="s">
        <v>315</v>
      </c>
      <c r="H70" s="59">
        <v>15792</v>
      </c>
      <c r="K70" s="3">
        <f t="shared" si="3"/>
        <v>7896</v>
      </c>
      <c r="L70" s="77">
        <f t="shared" si="4"/>
        <v>23688</v>
      </c>
      <c r="M70" s="3" t="e">
        <f>VLOOKUP(B70,[1]TDSheet!$A$30:$K$1679,11,FALSE)</f>
        <v>#N/A</v>
      </c>
      <c r="O70" s="77" t="e">
        <f t="shared" si="5"/>
        <v>#N/A</v>
      </c>
      <c r="P70" s="3">
        <v>16000</v>
      </c>
    </row>
    <row r="71" spans="1:16" ht="17.25" customHeight="1" x14ac:dyDescent="0.2">
      <c r="A71" s="56">
        <v>68</v>
      </c>
      <c r="B71" s="38" t="s">
        <v>1893</v>
      </c>
      <c r="C71" s="85" t="s">
        <v>2224</v>
      </c>
      <c r="D71" s="85"/>
      <c r="E71" s="85"/>
      <c r="F71" s="85"/>
      <c r="G71" s="9" t="s">
        <v>315</v>
      </c>
      <c r="H71" s="59">
        <v>14700</v>
      </c>
      <c r="K71" s="3">
        <f t="shared" si="3"/>
        <v>7350</v>
      </c>
      <c r="L71" s="77">
        <f t="shared" si="4"/>
        <v>22050</v>
      </c>
      <c r="M71" s="3" t="e">
        <f>VLOOKUP(B71,[1]TDSheet!$A$30:$K$1679,11,FALSE)</f>
        <v>#N/A</v>
      </c>
      <c r="O71" s="77" t="e">
        <f t="shared" si="5"/>
        <v>#N/A</v>
      </c>
      <c r="P71" s="3">
        <v>15000</v>
      </c>
    </row>
    <row r="72" spans="1:16" ht="31.5" customHeight="1" x14ac:dyDescent="0.2">
      <c r="A72" s="56">
        <v>69</v>
      </c>
      <c r="B72" s="38" t="s">
        <v>1894</v>
      </c>
      <c r="C72" s="85" t="s">
        <v>2225</v>
      </c>
      <c r="D72" s="85"/>
      <c r="E72" s="85"/>
      <c r="F72" s="85"/>
      <c r="G72" s="9" t="s">
        <v>315</v>
      </c>
      <c r="H72" s="59">
        <v>15792</v>
      </c>
      <c r="K72" s="3">
        <f t="shared" si="3"/>
        <v>7896</v>
      </c>
      <c r="L72" s="77">
        <f t="shared" si="4"/>
        <v>23688</v>
      </c>
      <c r="M72" s="3" t="e">
        <f>VLOOKUP(B72,[1]TDSheet!$A$30:$K$1679,11,FALSE)</f>
        <v>#N/A</v>
      </c>
      <c r="O72" s="77" t="e">
        <f t="shared" si="5"/>
        <v>#N/A</v>
      </c>
      <c r="P72" s="3">
        <v>16000</v>
      </c>
    </row>
    <row r="73" spans="1:16" ht="31.5" customHeight="1" x14ac:dyDescent="0.2">
      <c r="A73" s="56">
        <v>70</v>
      </c>
      <c r="B73" s="38" t="s">
        <v>3200</v>
      </c>
      <c r="C73" s="85" t="s">
        <v>3202</v>
      </c>
      <c r="D73" s="85"/>
      <c r="E73" s="85"/>
      <c r="F73" s="85"/>
      <c r="G73" s="9" t="s">
        <v>324</v>
      </c>
      <c r="H73" s="59">
        <v>1790</v>
      </c>
      <c r="K73" s="3">
        <f t="shared" si="3"/>
        <v>895</v>
      </c>
      <c r="L73" s="77">
        <f t="shared" si="4"/>
        <v>2685</v>
      </c>
      <c r="M73" s="3" t="e">
        <f>VLOOKUP(B73,[1]TDSheet!$A$30:$K$1679,11,FALSE)</f>
        <v>#N/A</v>
      </c>
      <c r="O73" s="77" t="e">
        <f t="shared" si="5"/>
        <v>#N/A</v>
      </c>
      <c r="P73" s="3">
        <v>12600</v>
      </c>
    </row>
    <row r="74" spans="1:16" ht="58.15" customHeight="1" x14ac:dyDescent="0.2">
      <c r="A74" s="56">
        <v>71</v>
      </c>
      <c r="B74" s="38" t="s">
        <v>3201</v>
      </c>
      <c r="C74" s="85" t="s">
        <v>3203</v>
      </c>
      <c r="D74" s="85"/>
      <c r="E74" s="85"/>
      <c r="F74" s="85"/>
      <c r="G74" s="9" t="s">
        <v>324</v>
      </c>
      <c r="H74" s="59">
        <v>10200</v>
      </c>
      <c r="K74" s="3">
        <f t="shared" si="3"/>
        <v>5100</v>
      </c>
      <c r="L74" s="77">
        <f t="shared" si="4"/>
        <v>15300</v>
      </c>
      <c r="M74" s="3" t="e">
        <f>VLOOKUP(B74,[1]TDSheet!$A$30:$K$1679,11,FALSE)</f>
        <v>#N/A</v>
      </c>
      <c r="O74" s="77" t="e">
        <f t="shared" si="5"/>
        <v>#N/A</v>
      </c>
      <c r="P74" s="3">
        <v>11000</v>
      </c>
    </row>
    <row r="75" spans="1:16" ht="18.75" customHeight="1" x14ac:dyDescent="0.2">
      <c r="A75" s="56">
        <v>72</v>
      </c>
      <c r="B75" s="38" t="s">
        <v>1616</v>
      </c>
      <c r="C75" s="85" t="s">
        <v>2226</v>
      </c>
      <c r="D75" s="85"/>
      <c r="E75" s="85"/>
      <c r="F75" s="85"/>
      <c r="G75" s="9" t="s">
        <v>315</v>
      </c>
      <c r="H75" s="59">
        <v>10200</v>
      </c>
      <c r="K75" s="3">
        <f t="shared" si="3"/>
        <v>5100</v>
      </c>
      <c r="L75" s="77">
        <f t="shared" si="4"/>
        <v>15300</v>
      </c>
      <c r="M75" s="3" t="e">
        <f>VLOOKUP(B75,[1]TDSheet!$A$30:$K$1679,11,FALSE)</f>
        <v>#N/A</v>
      </c>
      <c r="O75" s="77" t="e">
        <f t="shared" si="5"/>
        <v>#N/A</v>
      </c>
      <c r="P75" s="3">
        <v>11000</v>
      </c>
    </row>
    <row r="76" spans="1:16" ht="32.1" customHeight="1" x14ac:dyDescent="0.2">
      <c r="A76" s="56">
        <v>73</v>
      </c>
      <c r="B76" s="38" t="s">
        <v>1617</v>
      </c>
      <c r="C76" s="85" t="s">
        <v>2227</v>
      </c>
      <c r="D76" s="85"/>
      <c r="E76" s="85"/>
      <c r="F76" s="85"/>
      <c r="G76" s="9" t="s">
        <v>317</v>
      </c>
      <c r="H76" s="59">
        <v>5590</v>
      </c>
      <c r="K76" s="3">
        <f t="shared" si="3"/>
        <v>2795</v>
      </c>
      <c r="L76" s="77">
        <f t="shared" si="4"/>
        <v>8385</v>
      </c>
      <c r="M76" s="3" t="e">
        <f>VLOOKUP(B76,[1]TDSheet!$A$30:$K$1679,11,FALSE)</f>
        <v>#N/A</v>
      </c>
      <c r="O76" s="77" t="e">
        <f t="shared" si="5"/>
        <v>#N/A</v>
      </c>
      <c r="P76" s="3">
        <v>6000</v>
      </c>
    </row>
    <row r="77" spans="1:16" ht="31.5" customHeight="1" x14ac:dyDescent="0.2">
      <c r="A77" s="56">
        <v>74</v>
      </c>
      <c r="B77" s="38" t="s">
        <v>1618</v>
      </c>
      <c r="C77" s="85" t="s">
        <v>2228</v>
      </c>
      <c r="D77" s="85"/>
      <c r="E77" s="85"/>
      <c r="F77" s="85"/>
      <c r="G77" s="9">
        <v>1</v>
      </c>
      <c r="H77" s="59">
        <v>5590</v>
      </c>
      <c r="K77" s="3">
        <f t="shared" si="3"/>
        <v>2795</v>
      </c>
      <c r="L77" s="77">
        <f t="shared" si="4"/>
        <v>8385</v>
      </c>
      <c r="M77" s="3" t="e">
        <f>VLOOKUP(B77,[1]TDSheet!$A$30:$K$1679,11,FALSE)</f>
        <v>#N/A</v>
      </c>
      <c r="O77" s="77" t="e">
        <f t="shared" si="5"/>
        <v>#N/A</v>
      </c>
      <c r="P77" s="3">
        <v>6000</v>
      </c>
    </row>
    <row r="78" spans="1:16" ht="80.45" customHeight="1" x14ac:dyDescent="0.2">
      <c r="A78" s="56">
        <v>75</v>
      </c>
      <c r="B78" s="38" t="s">
        <v>1619</v>
      </c>
      <c r="C78" s="85" t="s">
        <v>2229</v>
      </c>
      <c r="D78" s="85"/>
      <c r="E78" s="85"/>
      <c r="F78" s="85"/>
      <c r="G78" s="9" t="s">
        <v>317</v>
      </c>
      <c r="H78" s="59">
        <v>5192</v>
      </c>
      <c r="K78" s="3">
        <f t="shared" si="3"/>
        <v>2596</v>
      </c>
      <c r="L78" s="77">
        <f t="shared" si="4"/>
        <v>7788</v>
      </c>
      <c r="M78" s="3" t="e">
        <f>VLOOKUP(B78,[1]TDSheet!$A$30:$K$1679,11,FALSE)</f>
        <v>#N/A</v>
      </c>
      <c r="O78" s="77" t="e">
        <f t="shared" si="5"/>
        <v>#N/A</v>
      </c>
      <c r="P78" s="3">
        <v>7000</v>
      </c>
    </row>
    <row r="79" spans="1:16" ht="27.75" customHeight="1" x14ac:dyDescent="0.2">
      <c r="A79" s="56">
        <v>76</v>
      </c>
      <c r="B79" s="38" t="s">
        <v>1620</v>
      </c>
      <c r="C79" s="85" t="s">
        <v>2230</v>
      </c>
      <c r="D79" s="85"/>
      <c r="E79" s="85"/>
      <c r="F79" s="85"/>
      <c r="G79" s="9" t="s">
        <v>315</v>
      </c>
      <c r="H79" s="59">
        <v>2277</v>
      </c>
      <c r="K79" s="3">
        <f t="shared" si="3"/>
        <v>1138.5</v>
      </c>
      <c r="L79" s="77">
        <f t="shared" si="4"/>
        <v>3415.5</v>
      </c>
      <c r="M79" s="3" t="e">
        <f>VLOOKUP(B79,[1]TDSheet!$A$30:$K$1679,11,FALSE)</f>
        <v>#N/A</v>
      </c>
      <c r="O79" s="77" t="e">
        <f t="shared" si="5"/>
        <v>#N/A</v>
      </c>
      <c r="P79" s="3">
        <v>3400</v>
      </c>
    </row>
    <row r="80" spans="1:16" ht="27.75" customHeight="1" x14ac:dyDescent="0.2">
      <c r="A80" s="56">
        <v>77</v>
      </c>
      <c r="B80" s="38" t="s">
        <v>1621</v>
      </c>
      <c r="C80" s="85" t="s">
        <v>2231</v>
      </c>
      <c r="D80" s="85"/>
      <c r="E80" s="85"/>
      <c r="F80" s="85"/>
      <c r="G80" s="9" t="s">
        <v>315</v>
      </c>
      <c r="H80" s="59">
        <v>1832</v>
      </c>
      <c r="K80" s="3">
        <f t="shared" si="3"/>
        <v>916</v>
      </c>
      <c r="L80" s="77">
        <f t="shared" si="4"/>
        <v>2748</v>
      </c>
      <c r="M80" s="3" t="e">
        <f>VLOOKUP(B80,[1]TDSheet!$A$30:$K$1679,11,FALSE)</f>
        <v>#N/A</v>
      </c>
      <c r="O80" s="77" t="e">
        <f t="shared" si="5"/>
        <v>#N/A</v>
      </c>
      <c r="P80" s="3">
        <v>2700</v>
      </c>
    </row>
    <row r="81" spans="1:16" ht="45.75" customHeight="1" x14ac:dyDescent="0.2">
      <c r="A81" s="56">
        <v>78</v>
      </c>
      <c r="B81" s="38" t="s">
        <v>1640</v>
      </c>
      <c r="C81" s="85" t="s">
        <v>2232</v>
      </c>
      <c r="D81" s="85"/>
      <c r="E81" s="85"/>
      <c r="F81" s="85"/>
      <c r="G81" s="9" t="s">
        <v>318</v>
      </c>
      <c r="H81" s="59">
        <v>1832</v>
      </c>
      <c r="K81" s="3">
        <f t="shared" si="3"/>
        <v>916</v>
      </c>
      <c r="L81" s="77">
        <f t="shared" si="4"/>
        <v>2748</v>
      </c>
      <c r="M81" s="3" t="e">
        <f>VLOOKUP(B81,[1]TDSheet!$A$30:$K$1679,11,FALSE)</f>
        <v>#N/A</v>
      </c>
      <c r="O81" s="77" t="e">
        <f t="shared" si="5"/>
        <v>#N/A</v>
      </c>
      <c r="P81" s="3">
        <v>2700</v>
      </c>
    </row>
    <row r="82" spans="1:16" ht="27" customHeight="1" x14ac:dyDescent="0.2">
      <c r="A82" s="56">
        <v>79</v>
      </c>
      <c r="B82" s="38" t="s">
        <v>1641</v>
      </c>
      <c r="C82" s="85" t="s">
        <v>2233</v>
      </c>
      <c r="D82" s="85"/>
      <c r="E82" s="85"/>
      <c r="F82" s="85"/>
      <c r="G82" s="9" t="s">
        <v>315</v>
      </c>
      <c r="H82" s="59">
        <v>1832</v>
      </c>
      <c r="K82" s="3">
        <f t="shared" si="3"/>
        <v>916</v>
      </c>
      <c r="L82" s="77">
        <f t="shared" si="4"/>
        <v>2748</v>
      </c>
      <c r="M82" s="3" t="e">
        <f>VLOOKUP(B82,[1]TDSheet!$A$30:$K$1679,11,FALSE)</f>
        <v>#N/A</v>
      </c>
      <c r="O82" s="77" t="e">
        <f t="shared" si="5"/>
        <v>#N/A</v>
      </c>
      <c r="P82" s="3">
        <v>2700</v>
      </c>
    </row>
    <row r="83" spans="1:16" ht="41.25" customHeight="1" x14ac:dyDescent="0.2">
      <c r="A83" s="56">
        <v>80</v>
      </c>
      <c r="B83" s="38" t="s">
        <v>1885</v>
      </c>
      <c r="C83" s="85" t="s">
        <v>2234</v>
      </c>
      <c r="D83" s="85"/>
      <c r="E83" s="85"/>
      <c r="F83" s="85"/>
      <c r="G83" s="9" t="s">
        <v>315</v>
      </c>
      <c r="H83" s="59">
        <v>1832</v>
      </c>
      <c r="K83" s="3">
        <f t="shared" si="3"/>
        <v>916</v>
      </c>
      <c r="L83" s="77">
        <f t="shared" si="4"/>
        <v>2748</v>
      </c>
      <c r="M83" s="3" t="e">
        <f>VLOOKUP(B83,[1]TDSheet!$A$30:$K$1679,11,FALSE)</f>
        <v>#N/A</v>
      </c>
      <c r="O83" s="77" t="e">
        <f t="shared" si="5"/>
        <v>#N/A</v>
      </c>
      <c r="P83" s="3">
        <v>2700</v>
      </c>
    </row>
    <row r="84" spans="1:16" ht="27.75" customHeight="1" x14ac:dyDescent="0.2">
      <c r="A84" s="56">
        <v>81</v>
      </c>
      <c r="B84" s="38" t="s">
        <v>1886</v>
      </c>
      <c r="C84" s="85" t="s">
        <v>2235</v>
      </c>
      <c r="D84" s="85"/>
      <c r="E84" s="85"/>
      <c r="F84" s="85"/>
      <c r="G84" s="9" t="s">
        <v>315</v>
      </c>
      <c r="H84" s="59">
        <v>6952</v>
      </c>
      <c r="K84" s="3">
        <f t="shared" si="3"/>
        <v>3476</v>
      </c>
      <c r="L84" s="77">
        <f t="shared" si="4"/>
        <v>10428</v>
      </c>
      <c r="M84" s="3" t="e">
        <f>VLOOKUP(B84,[1]TDSheet!$A$30:$K$1679,11,FALSE)</f>
        <v>#N/A</v>
      </c>
      <c r="O84" s="77" t="e">
        <f t="shared" si="5"/>
        <v>#N/A</v>
      </c>
      <c r="P84" s="3">
        <v>8000</v>
      </c>
    </row>
    <row r="85" spans="1:16" ht="27.75" customHeight="1" x14ac:dyDescent="0.2">
      <c r="A85" s="56">
        <v>82</v>
      </c>
      <c r="B85" s="38" t="s">
        <v>1919</v>
      </c>
      <c r="C85" s="85" t="s">
        <v>2236</v>
      </c>
      <c r="D85" s="85"/>
      <c r="E85" s="85"/>
      <c r="F85" s="85"/>
      <c r="G85" s="9" t="s">
        <v>317</v>
      </c>
      <c r="H85" s="59">
        <v>1556</v>
      </c>
      <c r="K85" s="3">
        <f t="shared" si="3"/>
        <v>778</v>
      </c>
      <c r="L85" s="77">
        <f t="shared" si="4"/>
        <v>2334</v>
      </c>
      <c r="M85" s="3" t="e">
        <f>VLOOKUP(B85,[1]TDSheet!$A$30:$K$1679,11,FALSE)</f>
        <v>#N/A</v>
      </c>
      <c r="O85" s="77" t="e">
        <f t="shared" si="5"/>
        <v>#N/A</v>
      </c>
      <c r="P85" s="3">
        <v>2500</v>
      </c>
    </row>
    <row r="86" spans="1:16" ht="40.5" customHeight="1" x14ac:dyDescent="0.2">
      <c r="A86" s="56">
        <v>83</v>
      </c>
      <c r="B86" s="38" t="s">
        <v>1920</v>
      </c>
      <c r="C86" s="85" t="s">
        <v>2237</v>
      </c>
      <c r="D86" s="85"/>
      <c r="E86" s="85"/>
      <c r="F86" s="85"/>
      <c r="G86" s="9" t="s">
        <v>317</v>
      </c>
      <c r="H86" s="59">
        <v>6952</v>
      </c>
      <c r="K86" s="3">
        <f t="shared" si="3"/>
        <v>3476</v>
      </c>
      <c r="L86" s="77">
        <f t="shared" si="4"/>
        <v>10428</v>
      </c>
      <c r="M86" s="3" t="e">
        <f>VLOOKUP(B86,[1]TDSheet!$A$30:$K$1679,11,FALSE)</f>
        <v>#N/A</v>
      </c>
      <c r="O86" s="77" t="e">
        <f t="shared" si="5"/>
        <v>#N/A</v>
      </c>
      <c r="P86" s="3">
        <v>8000</v>
      </c>
    </row>
    <row r="87" spans="1:16" ht="66.75" customHeight="1" x14ac:dyDescent="0.2">
      <c r="A87" s="56">
        <v>84</v>
      </c>
      <c r="B87" s="38" t="s">
        <v>1921</v>
      </c>
      <c r="C87" s="85" t="s">
        <v>2238</v>
      </c>
      <c r="D87" s="85"/>
      <c r="E87" s="85"/>
      <c r="F87" s="85"/>
      <c r="G87" s="9" t="s">
        <v>317</v>
      </c>
      <c r="H87" s="59">
        <v>6945</v>
      </c>
      <c r="K87" s="3">
        <f t="shared" si="3"/>
        <v>3472.5</v>
      </c>
      <c r="L87" s="77">
        <f t="shared" si="4"/>
        <v>10417.5</v>
      </c>
      <c r="M87" s="3" t="e">
        <f>VLOOKUP(B87,[1]TDSheet!$A$30:$K$1679,11,FALSE)</f>
        <v>#N/A</v>
      </c>
      <c r="O87" s="77" t="e">
        <f t="shared" si="5"/>
        <v>#N/A</v>
      </c>
      <c r="P87" s="3">
        <v>8000</v>
      </c>
    </row>
    <row r="88" spans="1:16" ht="44.25" customHeight="1" x14ac:dyDescent="0.2">
      <c r="A88" s="56">
        <v>85</v>
      </c>
      <c r="B88" s="38" t="s">
        <v>1978</v>
      </c>
      <c r="C88" s="85" t="s">
        <v>2239</v>
      </c>
      <c r="D88" s="85"/>
      <c r="E88" s="85"/>
      <c r="F88" s="85"/>
      <c r="G88" s="9" t="s">
        <v>1487</v>
      </c>
      <c r="H88" s="59">
        <v>12855</v>
      </c>
      <c r="K88" s="3">
        <f t="shared" si="3"/>
        <v>6427.5</v>
      </c>
      <c r="L88" s="77">
        <f t="shared" si="4"/>
        <v>19282.5</v>
      </c>
      <c r="M88" s="3" t="e">
        <f>VLOOKUP(B88,[1]TDSheet!$A$30:$K$1679,11,FALSE)</f>
        <v>#N/A</v>
      </c>
      <c r="O88" s="77" t="e">
        <f t="shared" si="5"/>
        <v>#N/A</v>
      </c>
      <c r="P88" s="3">
        <v>15000</v>
      </c>
    </row>
    <row r="89" spans="1:16" ht="30.75" customHeight="1" x14ac:dyDescent="0.2">
      <c r="A89" s="56">
        <v>86</v>
      </c>
      <c r="B89" s="38" t="s">
        <v>1979</v>
      </c>
      <c r="C89" s="85" t="s">
        <v>2240</v>
      </c>
      <c r="D89" s="85"/>
      <c r="E89" s="85"/>
      <c r="F89" s="85"/>
      <c r="G89" s="9" t="s">
        <v>1487</v>
      </c>
      <c r="H89" s="59">
        <v>17016</v>
      </c>
      <c r="K89" s="3">
        <f t="shared" si="3"/>
        <v>8508</v>
      </c>
      <c r="L89" s="77">
        <f t="shared" si="4"/>
        <v>25524</v>
      </c>
      <c r="M89" s="3" t="e">
        <f>VLOOKUP(B89,[1]TDSheet!$A$30:$K$1679,11,FALSE)</f>
        <v>#N/A</v>
      </c>
      <c r="O89" s="77" t="e">
        <f t="shared" si="5"/>
        <v>#N/A</v>
      </c>
      <c r="P89" s="3">
        <v>20000</v>
      </c>
    </row>
    <row r="90" spans="1:16" ht="30.75" customHeight="1" x14ac:dyDescent="0.2">
      <c r="A90" s="56">
        <v>87</v>
      </c>
      <c r="B90" s="38" t="s">
        <v>1980</v>
      </c>
      <c r="C90" s="85" t="s">
        <v>2241</v>
      </c>
      <c r="D90" s="85"/>
      <c r="E90" s="85"/>
      <c r="F90" s="85"/>
      <c r="G90" s="9" t="s">
        <v>1487</v>
      </c>
      <c r="H90" s="59">
        <v>17016</v>
      </c>
      <c r="K90" s="3">
        <f t="shared" si="3"/>
        <v>8508</v>
      </c>
      <c r="L90" s="77">
        <f t="shared" si="4"/>
        <v>25524</v>
      </c>
      <c r="M90" s="3" t="e">
        <f>VLOOKUP(B90,[1]TDSheet!$A$30:$K$1679,11,FALSE)</f>
        <v>#N/A</v>
      </c>
      <c r="O90" s="77" t="e">
        <f t="shared" si="5"/>
        <v>#N/A</v>
      </c>
      <c r="P90" s="3">
        <v>20000</v>
      </c>
    </row>
    <row r="91" spans="1:16" ht="39" customHeight="1" x14ac:dyDescent="0.2">
      <c r="A91" s="56">
        <v>88</v>
      </c>
      <c r="B91" s="38" t="s">
        <v>1981</v>
      </c>
      <c r="C91" s="85" t="s">
        <v>2265</v>
      </c>
      <c r="D91" s="85"/>
      <c r="E91" s="85"/>
      <c r="F91" s="85"/>
      <c r="G91" s="9" t="s">
        <v>1487</v>
      </c>
      <c r="H91" s="59">
        <v>17526</v>
      </c>
      <c r="K91" s="3">
        <f t="shared" si="3"/>
        <v>8763</v>
      </c>
      <c r="L91" s="77">
        <f t="shared" si="4"/>
        <v>26289</v>
      </c>
      <c r="M91" s="3" t="e">
        <f>VLOOKUP(B91,[1]TDSheet!$A$30:$K$1679,11,FALSE)</f>
        <v>#N/A</v>
      </c>
      <c r="O91" s="77" t="e">
        <f t="shared" si="5"/>
        <v>#N/A</v>
      </c>
      <c r="P91" s="3">
        <v>20000</v>
      </c>
    </row>
    <row r="92" spans="1:16" ht="40.5" customHeight="1" x14ac:dyDescent="0.2">
      <c r="A92" s="56">
        <v>89</v>
      </c>
      <c r="B92" s="38" t="s">
        <v>1982</v>
      </c>
      <c r="C92" s="85" t="s">
        <v>2283</v>
      </c>
      <c r="D92" s="85"/>
      <c r="E92" s="85"/>
      <c r="F92" s="85"/>
      <c r="G92" s="9" t="s">
        <v>312</v>
      </c>
      <c r="H92" s="59">
        <v>29673</v>
      </c>
      <c r="K92" s="3">
        <f t="shared" si="3"/>
        <v>14836.5</v>
      </c>
      <c r="L92" s="77">
        <f t="shared" si="4"/>
        <v>44509.5</v>
      </c>
      <c r="M92" s="3" t="e">
        <f>VLOOKUP(B92,[1]TDSheet!$A$30:$K$1679,11,FALSE)</f>
        <v>#N/A</v>
      </c>
      <c r="O92" s="77" t="e">
        <f t="shared" si="5"/>
        <v>#N/A</v>
      </c>
      <c r="P92" s="3">
        <v>35000</v>
      </c>
    </row>
    <row r="93" spans="1:16" ht="39" customHeight="1" x14ac:dyDescent="0.2">
      <c r="A93" s="56">
        <v>90</v>
      </c>
      <c r="B93" s="38" t="s">
        <v>1983</v>
      </c>
      <c r="C93" s="85" t="s">
        <v>2242</v>
      </c>
      <c r="D93" s="85"/>
      <c r="E93" s="85"/>
      <c r="F93" s="85"/>
      <c r="G93" s="9" t="s">
        <v>1487</v>
      </c>
      <c r="H93" s="59">
        <v>17016</v>
      </c>
      <c r="K93" s="3">
        <f t="shared" si="3"/>
        <v>8508</v>
      </c>
      <c r="L93" s="77">
        <f t="shared" si="4"/>
        <v>25524</v>
      </c>
      <c r="M93" s="3" t="e">
        <f>VLOOKUP(B93,[1]TDSheet!$A$30:$K$1679,11,FALSE)</f>
        <v>#N/A</v>
      </c>
      <c r="O93" s="77" t="e">
        <f t="shared" si="5"/>
        <v>#N/A</v>
      </c>
      <c r="P93" s="3">
        <v>20000</v>
      </c>
    </row>
    <row r="94" spans="1:16" ht="39.75" customHeight="1" x14ac:dyDescent="0.2">
      <c r="A94" s="56">
        <v>91</v>
      </c>
      <c r="B94" s="38" t="s">
        <v>1984</v>
      </c>
      <c r="C94" s="85" t="s">
        <v>2243</v>
      </c>
      <c r="D94" s="85"/>
      <c r="E94" s="85"/>
      <c r="F94" s="85"/>
      <c r="G94" s="9" t="s">
        <v>319</v>
      </c>
      <c r="H94" s="59">
        <v>23294</v>
      </c>
      <c r="K94" s="3">
        <f t="shared" si="3"/>
        <v>11647</v>
      </c>
      <c r="L94" s="77">
        <f t="shared" si="4"/>
        <v>34941</v>
      </c>
      <c r="M94" s="3" t="e">
        <f>VLOOKUP(B94,[1]TDSheet!$A$30:$K$1679,11,FALSE)</f>
        <v>#N/A</v>
      </c>
      <c r="O94" s="77" t="e">
        <f t="shared" si="5"/>
        <v>#N/A</v>
      </c>
      <c r="P94" s="3">
        <v>25000</v>
      </c>
    </row>
    <row r="95" spans="1:16" ht="50.25" customHeight="1" x14ac:dyDescent="0.2">
      <c r="A95" s="56">
        <v>92</v>
      </c>
      <c r="B95" s="38" t="s">
        <v>1985</v>
      </c>
      <c r="C95" s="85" t="s">
        <v>2244</v>
      </c>
      <c r="D95" s="85"/>
      <c r="E95" s="85"/>
      <c r="F95" s="85"/>
      <c r="G95" s="9" t="s">
        <v>1487</v>
      </c>
      <c r="H95" s="59">
        <v>12855</v>
      </c>
      <c r="K95" s="3">
        <f t="shared" si="3"/>
        <v>6427.5</v>
      </c>
      <c r="L95" s="77">
        <f t="shared" si="4"/>
        <v>19282.5</v>
      </c>
      <c r="M95" s="3" t="e">
        <f>VLOOKUP(B95,[1]TDSheet!$A$30:$K$1679,11,FALSE)</f>
        <v>#N/A</v>
      </c>
      <c r="O95" s="77" t="e">
        <f t="shared" si="5"/>
        <v>#N/A</v>
      </c>
      <c r="P95" s="3">
        <v>14500</v>
      </c>
    </row>
    <row r="96" spans="1:16" ht="43.5" customHeight="1" x14ac:dyDescent="0.2">
      <c r="A96" s="56">
        <v>93</v>
      </c>
      <c r="B96" s="38" t="s">
        <v>1986</v>
      </c>
      <c r="C96" s="85" t="s">
        <v>2245</v>
      </c>
      <c r="D96" s="85"/>
      <c r="E96" s="85"/>
      <c r="F96" s="85"/>
      <c r="G96" s="9" t="s">
        <v>1487</v>
      </c>
      <c r="H96" s="59">
        <v>10287</v>
      </c>
      <c r="K96" s="3">
        <f t="shared" si="3"/>
        <v>5143.5</v>
      </c>
      <c r="L96" s="77">
        <f t="shared" si="4"/>
        <v>15430.5</v>
      </c>
      <c r="M96" s="3" t="e">
        <f>VLOOKUP(B96,[1]TDSheet!$A$30:$K$1679,11,FALSE)</f>
        <v>#N/A</v>
      </c>
      <c r="O96" s="77" t="e">
        <f t="shared" si="5"/>
        <v>#N/A</v>
      </c>
      <c r="P96" s="3">
        <v>12000</v>
      </c>
    </row>
    <row r="97" spans="1:16" ht="30" customHeight="1" x14ac:dyDescent="0.2">
      <c r="A97" s="56">
        <v>94</v>
      </c>
      <c r="B97" s="38" t="s">
        <v>1987</v>
      </c>
      <c r="C97" s="85" t="s">
        <v>2247</v>
      </c>
      <c r="D97" s="85"/>
      <c r="E97" s="85"/>
      <c r="F97" s="85"/>
      <c r="G97" s="9" t="s">
        <v>319</v>
      </c>
      <c r="H97" s="59">
        <v>17016</v>
      </c>
      <c r="K97" s="3">
        <f t="shared" si="3"/>
        <v>8508</v>
      </c>
      <c r="L97" s="77">
        <f t="shared" si="4"/>
        <v>25524</v>
      </c>
      <c r="M97" s="3" t="e">
        <f>VLOOKUP(B97,[1]TDSheet!$A$30:$K$1679,11,FALSE)</f>
        <v>#N/A</v>
      </c>
      <c r="O97" s="77" t="e">
        <f t="shared" si="5"/>
        <v>#N/A</v>
      </c>
      <c r="P97" s="3">
        <v>20000</v>
      </c>
    </row>
    <row r="98" spans="1:16" ht="39.75" customHeight="1" x14ac:dyDescent="0.2">
      <c r="A98" s="56">
        <v>95</v>
      </c>
      <c r="B98" s="38" t="s">
        <v>1988</v>
      </c>
      <c r="C98" s="85" t="s">
        <v>2246</v>
      </c>
      <c r="D98" s="85"/>
      <c r="E98" s="85"/>
      <c r="F98" s="85"/>
      <c r="G98" s="9" t="s">
        <v>319</v>
      </c>
      <c r="H98" s="59">
        <v>9705</v>
      </c>
      <c r="K98" s="3">
        <f t="shared" si="3"/>
        <v>4852.5</v>
      </c>
      <c r="L98" s="77">
        <f t="shared" si="4"/>
        <v>14557.5</v>
      </c>
      <c r="M98" s="3" t="e">
        <f>VLOOKUP(B98,[1]TDSheet!$A$30:$K$1679,11,FALSE)</f>
        <v>#N/A</v>
      </c>
      <c r="O98" s="77" t="e">
        <f t="shared" si="5"/>
        <v>#N/A</v>
      </c>
      <c r="P98" s="3">
        <v>12000</v>
      </c>
    </row>
    <row r="99" spans="1:16" ht="42" customHeight="1" x14ac:dyDescent="0.2">
      <c r="A99" s="56">
        <v>96</v>
      </c>
      <c r="B99" s="38" t="s">
        <v>1989</v>
      </c>
      <c r="C99" s="85" t="s">
        <v>2248</v>
      </c>
      <c r="D99" s="85"/>
      <c r="E99" s="85"/>
      <c r="F99" s="85"/>
      <c r="G99" s="9" t="s">
        <v>319</v>
      </c>
      <c r="H99" s="59">
        <v>9850</v>
      </c>
      <c r="K99" s="3">
        <f t="shared" si="3"/>
        <v>4925</v>
      </c>
      <c r="L99" s="77">
        <f t="shared" si="4"/>
        <v>14775</v>
      </c>
      <c r="M99" s="3" t="e">
        <f>VLOOKUP(B99,[1]TDSheet!$A$30:$K$1679,11,FALSE)</f>
        <v>#N/A</v>
      </c>
      <c r="O99" s="77" t="e">
        <f t="shared" si="5"/>
        <v>#N/A</v>
      </c>
      <c r="P99" s="3">
        <v>12000</v>
      </c>
    </row>
    <row r="100" spans="1:16" ht="27.75" customHeight="1" x14ac:dyDescent="0.2">
      <c r="A100" s="56">
        <v>97</v>
      </c>
      <c r="B100" s="38" t="s">
        <v>2003</v>
      </c>
      <c r="C100" s="85" t="s">
        <v>2249</v>
      </c>
      <c r="D100" s="85"/>
      <c r="E100" s="85"/>
      <c r="F100" s="85"/>
      <c r="G100" s="9">
        <v>1</v>
      </c>
      <c r="H100" s="60">
        <v>599</v>
      </c>
      <c r="K100" s="3">
        <f t="shared" si="3"/>
        <v>299.5</v>
      </c>
      <c r="L100" s="77">
        <f t="shared" si="4"/>
        <v>898.5</v>
      </c>
      <c r="M100" s="3" t="e">
        <f>VLOOKUP(B100,[1]TDSheet!$A$30:$K$1679,11,FALSE)</f>
        <v>#N/A</v>
      </c>
      <c r="O100" s="77" t="e">
        <f t="shared" si="5"/>
        <v>#N/A</v>
      </c>
      <c r="P100" s="3">
        <v>900</v>
      </c>
    </row>
    <row r="101" spans="1:16" ht="18" customHeight="1" x14ac:dyDescent="0.2">
      <c r="A101" s="56">
        <v>98</v>
      </c>
      <c r="B101" s="38" t="s">
        <v>2035</v>
      </c>
      <c r="C101" s="85" t="s">
        <v>2250</v>
      </c>
      <c r="D101" s="85"/>
      <c r="E101" s="85"/>
      <c r="F101" s="85"/>
      <c r="G101" s="9">
        <v>1</v>
      </c>
      <c r="H101" s="60">
        <v>336</v>
      </c>
      <c r="K101" s="3">
        <f t="shared" si="3"/>
        <v>168</v>
      </c>
      <c r="L101" s="77">
        <f t="shared" si="4"/>
        <v>504</v>
      </c>
      <c r="M101" s="3" t="e">
        <f>VLOOKUP(B101,[1]TDSheet!$A$30:$K$1679,11,FALSE)</f>
        <v>#N/A</v>
      </c>
      <c r="O101" s="77" t="e">
        <f t="shared" si="5"/>
        <v>#N/A</v>
      </c>
      <c r="P101" s="3">
        <v>500</v>
      </c>
    </row>
    <row r="102" spans="1:16" ht="31.5" customHeight="1" x14ac:dyDescent="0.2">
      <c r="A102" s="56">
        <v>99</v>
      </c>
      <c r="B102" s="38" t="s">
        <v>2051</v>
      </c>
      <c r="C102" s="85" t="s">
        <v>2206</v>
      </c>
      <c r="D102" s="85"/>
      <c r="E102" s="85"/>
      <c r="F102" s="85"/>
      <c r="G102" s="9">
        <v>1</v>
      </c>
      <c r="H102" s="60">
        <v>1373</v>
      </c>
      <c r="K102" s="3">
        <f t="shared" si="3"/>
        <v>686.5</v>
      </c>
      <c r="L102" s="77">
        <f t="shared" si="4"/>
        <v>2059.5</v>
      </c>
      <c r="M102" s="3" t="e">
        <f>VLOOKUP(B102,[1]TDSheet!$A$30:$K$1679,11,FALSE)</f>
        <v>#N/A</v>
      </c>
      <c r="O102" s="77" t="e">
        <f t="shared" si="5"/>
        <v>#N/A</v>
      </c>
      <c r="P102" s="3">
        <v>2000</v>
      </c>
    </row>
    <row r="103" spans="1:16" ht="43.5" customHeight="1" x14ac:dyDescent="0.2">
      <c r="A103" s="56">
        <v>100</v>
      </c>
      <c r="B103" s="38" t="s">
        <v>2072</v>
      </c>
      <c r="C103" s="85" t="s">
        <v>2073</v>
      </c>
      <c r="D103" s="85"/>
      <c r="E103" s="85"/>
      <c r="F103" s="85"/>
      <c r="G103" s="9">
        <v>1</v>
      </c>
      <c r="H103" s="60">
        <v>910</v>
      </c>
      <c r="K103" s="3">
        <f t="shared" si="3"/>
        <v>455</v>
      </c>
      <c r="L103" s="77">
        <f t="shared" si="4"/>
        <v>1365</v>
      </c>
      <c r="M103" s="3" t="e">
        <f>VLOOKUP(B103,[1]TDSheet!$A$30:$K$1679,11,FALSE)</f>
        <v>#N/A</v>
      </c>
      <c r="O103" s="77" t="e">
        <f t="shared" si="5"/>
        <v>#N/A</v>
      </c>
      <c r="P103" s="3">
        <v>1500</v>
      </c>
    </row>
    <row r="104" spans="1:16" ht="31.5" customHeight="1" x14ac:dyDescent="0.2">
      <c r="A104" s="56">
        <v>101</v>
      </c>
      <c r="B104" s="38" t="s">
        <v>2052</v>
      </c>
      <c r="C104" s="85" t="s">
        <v>2055</v>
      </c>
      <c r="D104" s="85"/>
      <c r="E104" s="85"/>
      <c r="F104" s="85"/>
      <c r="G104" s="9" t="s">
        <v>315</v>
      </c>
      <c r="H104" s="60">
        <v>2040</v>
      </c>
      <c r="K104" s="3">
        <f t="shared" si="3"/>
        <v>1020</v>
      </c>
      <c r="L104" s="77">
        <f t="shared" si="4"/>
        <v>3060</v>
      </c>
      <c r="M104" s="3" t="e">
        <f>VLOOKUP(B104,[1]TDSheet!$A$30:$K$1679,11,FALSE)</f>
        <v>#N/A</v>
      </c>
      <c r="O104" s="77" t="e">
        <f t="shared" si="5"/>
        <v>#N/A</v>
      </c>
      <c r="P104" s="3">
        <v>2500</v>
      </c>
    </row>
    <row r="105" spans="1:16" ht="30" customHeight="1" x14ac:dyDescent="0.2">
      <c r="A105" s="56">
        <v>102</v>
      </c>
      <c r="B105" s="38" t="s">
        <v>2053</v>
      </c>
      <c r="C105" s="85" t="s">
        <v>2054</v>
      </c>
      <c r="D105" s="85"/>
      <c r="E105" s="85"/>
      <c r="F105" s="85"/>
      <c r="G105" s="9" t="s">
        <v>315</v>
      </c>
      <c r="H105" s="60">
        <v>898</v>
      </c>
      <c r="K105" s="3">
        <f t="shared" si="3"/>
        <v>449</v>
      </c>
      <c r="L105" s="77">
        <f t="shared" si="4"/>
        <v>1347</v>
      </c>
      <c r="M105" s="3" t="e">
        <f>VLOOKUP(B105,[1]TDSheet!$A$30:$K$1679,11,FALSE)</f>
        <v>#N/A</v>
      </c>
      <c r="O105" s="77" t="e">
        <f t="shared" si="5"/>
        <v>#N/A</v>
      </c>
      <c r="P105" s="3">
        <v>1450</v>
      </c>
    </row>
    <row r="106" spans="1:16" ht="46.5" customHeight="1" x14ac:dyDescent="0.2">
      <c r="A106" s="56">
        <v>103</v>
      </c>
      <c r="B106" s="40" t="s">
        <v>2074</v>
      </c>
      <c r="C106" s="102" t="s">
        <v>2170</v>
      </c>
      <c r="D106" s="102"/>
      <c r="E106" s="102"/>
      <c r="F106" s="102"/>
      <c r="G106" s="27" t="s">
        <v>315</v>
      </c>
      <c r="H106" s="58">
        <v>1360</v>
      </c>
      <c r="K106" s="3">
        <f t="shared" si="3"/>
        <v>680</v>
      </c>
      <c r="L106" s="77">
        <f t="shared" si="4"/>
        <v>2040</v>
      </c>
      <c r="M106" s="3">
        <f>VLOOKUP(B106,[1]TDSheet!$A$30:$K$1679,11,FALSE)</f>
        <v>2800</v>
      </c>
      <c r="O106" s="77">
        <f t="shared" si="5"/>
        <v>760</v>
      </c>
      <c r="P106" s="3">
        <v>2000</v>
      </c>
    </row>
    <row r="107" spans="1:16" ht="36" customHeight="1" x14ac:dyDescent="0.2">
      <c r="A107" s="56">
        <v>104</v>
      </c>
      <c r="B107" s="31" t="s">
        <v>2096</v>
      </c>
      <c r="C107" s="113" t="s">
        <v>2097</v>
      </c>
      <c r="D107" s="113"/>
      <c r="E107" s="113"/>
      <c r="F107" s="113"/>
      <c r="G107" s="9" t="s">
        <v>317</v>
      </c>
      <c r="H107" s="61">
        <v>1196</v>
      </c>
      <c r="K107" s="3">
        <f t="shared" si="3"/>
        <v>598</v>
      </c>
      <c r="L107" s="77">
        <f t="shared" si="4"/>
        <v>1794</v>
      </c>
      <c r="M107" s="3" t="e">
        <f>VLOOKUP(B107,[1]TDSheet!$A$30:$K$1679,11,FALSE)</f>
        <v>#N/A</v>
      </c>
      <c r="O107" s="77" t="e">
        <f t="shared" si="5"/>
        <v>#N/A</v>
      </c>
      <c r="P107" s="3">
        <v>1800</v>
      </c>
    </row>
    <row r="108" spans="1:16" ht="33" customHeight="1" x14ac:dyDescent="0.2">
      <c r="A108" s="56">
        <v>105</v>
      </c>
      <c r="B108" s="31" t="s">
        <v>2098</v>
      </c>
      <c r="C108" s="85" t="s">
        <v>2454</v>
      </c>
      <c r="D108" s="85"/>
      <c r="E108" s="85"/>
      <c r="F108" s="85"/>
      <c r="G108" s="9" t="s">
        <v>315</v>
      </c>
      <c r="H108" s="61">
        <v>1724</v>
      </c>
      <c r="K108" s="3">
        <f t="shared" si="3"/>
        <v>862</v>
      </c>
      <c r="L108" s="77">
        <f t="shared" si="4"/>
        <v>2586</v>
      </c>
      <c r="M108" s="3" t="e">
        <f>VLOOKUP(B108,[1]TDSheet!$A$30:$K$1679,11,FALSE)</f>
        <v>#N/A</v>
      </c>
      <c r="O108" s="77" t="e">
        <f t="shared" si="5"/>
        <v>#N/A</v>
      </c>
      <c r="P108" s="3">
        <v>2600</v>
      </c>
    </row>
    <row r="109" spans="1:16" ht="60.75" customHeight="1" x14ac:dyDescent="0.2">
      <c r="A109" s="56">
        <v>106</v>
      </c>
      <c r="B109" s="31" t="s">
        <v>2114</v>
      </c>
      <c r="C109" s="85" t="s">
        <v>2165</v>
      </c>
      <c r="D109" s="85"/>
      <c r="E109" s="85"/>
      <c r="F109" s="85"/>
      <c r="G109" s="9" t="s">
        <v>318</v>
      </c>
      <c r="H109" s="61">
        <v>2887</v>
      </c>
      <c r="K109" s="3">
        <f t="shared" si="3"/>
        <v>1443.5</v>
      </c>
      <c r="L109" s="77">
        <f t="shared" si="4"/>
        <v>4330.5</v>
      </c>
      <c r="M109" s="3" t="e">
        <f>VLOOKUP(B109,[1]TDSheet!$A$30:$K$1679,11,FALSE)</f>
        <v>#N/A</v>
      </c>
      <c r="O109" s="77" t="e">
        <f t="shared" si="5"/>
        <v>#N/A</v>
      </c>
      <c r="P109" s="3">
        <v>4000</v>
      </c>
    </row>
    <row r="110" spans="1:16" ht="52.5" customHeight="1" x14ac:dyDescent="0.2">
      <c r="A110" s="56">
        <v>107</v>
      </c>
      <c r="B110" s="31" t="s">
        <v>2115</v>
      </c>
      <c r="C110" s="85" t="s">
        <v>2455</v>
      </c>
      <c r="D110" s="85"/>
      <c r="E110" s="85"/>
      <c r="F110" s="85"/>
      <c r="G110" s="9" t="s">
        <v>315</v>
      </c>
      <c r="H110" s="61">
        <v>3739</v>
      </c>
      <c r="K110" s="3">
        <f t="shared" si="3"/>
        <v>1869.5</v>
      </c>
      <c r="L110" s="77">
        <f t="shared" si="4"/>
        <v>5608.5</v>
      </c>
      <c r="M110" s="3" t="e">
        <f>VLOOKUP(B110,[1]TDSheet!$A$30:$K$1679,11,FALSE)</f>
        <v>#N/A</v>
      </c>
      <c r="O110" s="77" t="e">
        <f t="shared" si="5"/>
        <v>#N/A</v>
      </c>
      <c r="P110" s="3">
        <v>5500</v>
      </c>
    </row>
    <row r="111" spans="1:16" ht="43.5" customHeight="1" x14ac:dyDescent="0.2">
      <c r="A111" s="56">
        <v>108</v>
      </c>
      <c r="B111" s="31" t="s">
        <v>2106</v>
      </c>
      <c r="C111" s="113" t="s">
        <v>2107</v>
      </c>
      <c r="D111" s="113"/>
      <c r="E111" s="113"/>
      <c r="F111" s="113"/>
      <c r="G111" s="9">
        <v>1</v>
      </c>
      <c r="H111" s="61">
        <v>668</v>
      </c>
      <c r="K111" s="3">
        <f t="shared" si="3"/>
        <v>334</v>
      </c>
      <c r="L111" s="77">
        <f t="shared" si="4"/>
        <v>1002</v>
      </c>
      <c r="M111" s="3" t="e">
        <f>VLOOKUP(B111,[1]TDSheet!$A$30:$K$1679,11,FALSE)</f>
        <v>#N/A</v>
      </c>
      <c r="O111" s="77" t="e">
        <f t="shared" si="5"/>
        <v>#N/A</v>
      </c>
      <c r="P111" s="3">
        <v>1000</v>
      </c>
    </row>
    <row r="112" spans="1:16" ht="32.25" customHeight="1" x14ac:dyDescent="0.2">
      <c r="A112" s="56">
        <v>109</v>
      </c>
      <c r="B112" s="31" t="s">
        <v>2145</v>
      </c>
      <c r="C112" s="85" t="s">
        <v>2166</v>
      </c>
      <c r="D112" s="85"/>
      <c r="E112" s="85"/>
      <c r="F112" s="85"/>
      <c r="G112" s="9" t="s">
        <v>315</v>
      </c>
      <c r="H112" s="61">
        <v>935</v>
      </c>
      <c r="K112" s="3">
        <f t="shared" si="3"/>
        <v>467.5</v>
      </c>
      <c r="L112" s="77">
        <f t="shared" si="4"/>
        <v>1402.5</v>
      </c>
      <c r="M112" s="3" t="e">
        <f>VLOOKUP(B112,[1]TDSheet!$A$30:$K$1679,11,FALSE)</f>
        <v>#N/A</v>
      </c>
      <c r="O112" s="77" t="e">
        <f t="shared" si="5"/>
        <v>#N/A</v>
      </c>
      <c r="P112" s="3">
        <v>1400</v>
      </c>
    </row>
    <row r="113" spans="1:16" ht="69" customHeight="1" x14ac:dyDescent="0.2">
      <c r="A113" s="56">
        <v>110</v>
      </c>
      <c r="B113" s="31" t="s">
        <v>2158</v>
      </c>
      <c r="C113" s="85" t="s">
        <v>2348</v>
      </c>
      <c r="D113" s="85"/>
      <c r="E113" s="85"/>
      <c r="F113" s="85"/>
      <c r="G113" s="9" t="s">
        <v>146</v>
      </c>
      <c r="H113" s="60">
        <v>5183</v>
      </c>
      <c r="K113" s="3">
        <f t="shared" si="3"/>
        <v>2591.5</v>
      </c>
      <c r="L113" s="77">
        <f t="shared" si="4"/>
        <v>7774.5</v>
      </c>
      <c r="M113" s="3" t="e">
        <f>VLOOKUP(B113,[1]TDSheet!$A$30:$K$1679,11,FALSE)</f>
        <v>#N/A</v>
      </c>
      <c r="O113" s="77" t="e">
        <f t="shared" si="5"/>
        <v>#N/A</v>
      </c>
      <c r="P113" s="3">
        <v>7700</v>
      </c>
    </row>
    <row r="114" spans="1:16" ht="69" customHeight="1" x14ac:dyDescent="0.2">
      <c r="A114" s="56">
        <v>111</v>
      </c>
      <c r="B114" s="40" t="s">
        <v>2172</v>
      </c>
      <c r="C114" s="102" t="s">
        <v>2178</v>
      </c>
      <c r="D114" s="102"/>
      <c r="E114" s="102"/>
      <c r="F114" s="102"/>
      <c r="G114" s="27" t="s">
        <v>315</v>
      </c>
      <c r="H114" s="58">
        <v>1965</v>
      </c>
      <c r="K114" s="3">
        <f t="shared" si="3"/>
        <v>982.5</v>
      </c>
      <c r="L114" s="77">
        <f t="shared" si="4"/>
        <v>2947.5</v>
      </c>
      <c r="M114" s="3" t="e">
        <f>VLOOKUP(B114,[1]TDSheet!$A$30:$K$1679,11,FALSE)</f>
        <v>#N/A</v>
      </c>
      <c r="O114" s="77" t="e">
        <f t="shared" si="5"/>
        <v>#N/A</v>
      </c>
      <c r="P114" s="3">
        <v>3000</v>
      </c>
    </row>
    <row r="115" spans="1:16" ht="42.75" customHeight="1" x14ac:dyDescent="0.2">
      <c r="A115" s="56">
        <v>112</v>
      </c>
      <c r="B115" s="40" t="s">
        <v>2173</v>
      </c>
      <c r="C115" s="117" t="s">
        <v>2177</v>
      </c>
      <c r="D115" s="117"/>
      <c r="E115" s="117"/>
      <c r="F115" s="117"/>
      <c r="G115" s="27" t="s">
        <v>315</v>
      </c>
      <c r="H115" s="58">
        <v>1520</v>
      </c>
      <c r="K115" s="3">
        <f t="shared" si="3"/>
        <v>760</v>
      </c>
      <c r="L115" s="77">
        <f t="shared" si="4"/>
        <v>2280</v>
      </c>
      <c r="M115" s="3" t="e">
        <f>VLOOKUP(B115,[1]TDSheet!$A$30:$K$1679,11,FALSE)</f>
        <v>#N/A</v>
      </c>
      <c r="O115" s="77" t="e">
        <f t="shared" si="5"/>
        <v>#N/A</v>
      </c>
      <c r="P115" s="3">
        <v>2200</v>
      </c>
    </row>
    <row r="116" spans="1:16" ht="42.75" customHeight="1" x14ac:dyDescent="0.2">
      <c r="A116" s="56">
        <v>113</v>
      </c>
      <c r="B116" s="40" t="s">
        <v>2174</v>
      </c>
      <c r="C116" s="102" t="s">
        <v>2179</v>
      </c>
      <c r="D116" s="102"/>
      <c r="E116" s="102"/>
      <c r="F116" s="102"/>
      <c r="G116" s="27">
        <v>1</v>
      </c>
      <c r="H116" s="58">
        <v>646</v>
      </c>
      <c r="K116" s="3">
        <f t="shared" si="3"/>
        <v>323</v>
      </c>
      <c r="L116" s="77">
        <f t="shared" si="4"/>
        <v>969</v>
      </c>
      <c r="M116" s="3" t="e">
        <f>VLOOKUP(B116,[1]TDSheet!$A$30:$K$1679,11,FALSE)</f>
        <v>#N/A</v>
      </c>
      <c r="O116" s="77" t="e">
        <f t="shared" si="5"/>
        <v>#N/A</v>
      </c>
      <c r="P116" s="3">
        <v>1000</v>
      </c>
    </row>
    <row r="117" spans="1:16" ht="42.75" customHeight="1" x14ac:dyDescent="0.2">
      <c r="A117" s="56">
        <v>114</v>
      </c>
      <c r="B117" s="40" t="s">
        <v>2175</v>
      </c>
      <c r="C117" s="102" t="s">
        <v>2180</v>
      </c>
      <c r="D117" s="102"/>
      <c r="E117" s="102"/>
      <c r="F117" s="102"/>
      <c r="G117" s="27" t="s">
        <v>315</v>
      </c>
      <c r="H117" s="58">
        <v>643</v>
      </c>
      <c r="K117" s="3">
        <f t="shared" si="3"/>
        <v>321.5</v>
      </c>
      <c r="L117" s="77">
        <f t="shared" si="4"/>
        <v>964.5</v>
      </c>
      <c r="M117" s="3" t="e">
        <f>VLOOKUP(B117,[1]TDSheet!$A$30:$K$1679,11,FALSE)</f>
        <v>#N/A</v>
      </c>
      <c r="O117" s="77" t="e">
        <f t="shared" si="5"/>
        <v>#N/A</v>
      </c>
      <c r="P117" s="3">
        <v>1000</v>
      </c>
    </row>
    <row r="118" spans="1:16" ht="42.75" customHeight="1" x14ac:dyDescent="0.2">
      <c r="A118" s="56">
        <v>115</v>
      </c>
      <c r="B118" s="40" t="s">
        <v>2176</v>
      </c>
      <c r="C118" s="102" t="s">
        <v>2181</v>
      </c>
      <c r="D118" s="102"/>
      <c r="E118" s="102"/>
      <c r="F118" s="102"/>
      <c r="G118" s="27" t="s">
        <v>317</v>
      </c>
      <c r="H118" s="58">
        <v>2299</v>
      </c>
      <c r="K118" s="3">
        <f t="shared" si="3"/>
        <v>1149.5</v>
      </c>
      <c r="L118" s="77">
        <f t="shared" si="4"/>
        <v>3448.5</v>
      </c>
      <c r="M118" s="3" t="e">
        <f>VLOOKUP(B118,[1]TDSheet!$A$30:$K$1679,11,FALSE)</f>
        <v>#N/A</v>
      </c>
      <c r="O118" s="77" t="e">
        <f t="shared" si="5"/>
        <v>#N/A</v>
      </c>
      <c r="P118" s="3">
        <v>3400</v>
      </c>
    </row>
    <row r="119" spans="1:16" ht="42.75" customHeight="1" x14ac:dyDescent="0.2">
      <c r="A119" s="56">
        <v>116</v>
      </c>
      <c r="B119" s="31" t="s">
        <v>2333</v>
      </c>
      <c r="C119" s="86" t="s">
        <v>2334</v>
      </c>
      <c r="D119" s="86"/>
      <c r="E119" s="86"/>
      <c r="F119" s="86"/>
      <c r="G119" s="9" t="s">
        <v>315</v>
      </c>
      <c r="H119" s="60">
        <v>1224</v>
      </c>
      <c r="K119" s="3">
        <f t="shared" si="3"/>
        <v>612</v>
      </c>
      <c r="L119" s="77">
        <f t="shared" si="4"/>
        <v>1836</v>
      </c>
      <c r="M119" s="3" t="e">
        <f>VLOOKUP(B119,[1]TDSheet!$A$30:$K$1679,11,FALSE)</f>
        <v>#N/A</v>
      </c>
      <c r="O119" s="77" t="e">
        <f t="shared" si="5"/>
        <v>#N/A</v>
      </c>
      <c r="P119" s="3">
        <v>1800</v>
      </c>
    </row>
    <row r="120" spans="1:16" ht="26.25" customHeight="1" x14ac:dyDescent="0.2">
      <c r="A120" s="56">
        <v>117</v>
      </c>
      <c r="B120" s="31" t="s">
        <v>2335</v>
      </c>
      <c r="C120" s="85" t="s">
        <v>2336</v>
      </c>
      <c r="D120" s="85"/>
      <c r="E120" s="85"/>
      <c r="F120" s="85"/>
      <c r="G120" s="9" t="s">
        <v>324</v>
      </c>
      <c r="H120" s="60">
        <v>2087</v>
      </c>
      <c r="K120" s="3">
        <f t="shared" si="3"/>
        <v>1043.5</v>
      </c>
      <c r="L120" s="77">
        <f t="shared" si="4"/>
        <v>3130.5</v>
      </c>
      <c r="M120" s="3" t="e">
        <f>VLOOKUP(B120,[1]TDSheet!$A$30:$K$1679,11,FALSE)</f>
        <v>#N/A</v>
      </c>
      <c r="O120" s="77" t="e">
        <f t="shared" si="5"/>
        <v>#N/A</v>
      </c>
      <c r="P120" s="3">
        <v>3200</v>
      </c>
    </row>
    <row r="121" spans="1:16" ht="26.25" customHeight="1" x14ac:dyDescent="0.2">
      <c r="A121" s="56">
        <v>118</v>
      </c>
      <c r="B121" s="31" t="s">
        <v>2337</v>
      </c>
      <c r="C121" s="85" t="s">
        <v>2338</v>
      </c>
      <c r="D121" s="85"/>
      <c r="E121" s="85"/>
      <c r="F121" s="85"/>
      <c r="G121" s="9" t="s">
        <v>315</v>
      </c>
      <c r="H121" s="60">
        <v>804</v>
      </c>
      <c r="K121" s="3">
        <f t="shared" si="3"/>
        <v>402</v>
      </c>
      <c r="L121" s="77">
        <f t="shared" si="4"/>
        <v>1206</v>
      </c>
      <c r="M121" s="3" t="e">
        <f>VLOOKUP(B121,[1]TDSheet!$A$30:$K$1679,11,FALSE)</f>
        <v>#N/A</v>
      </c>
      <c r="O121" s="77" t="e">
        <f t="shared" si="5"/>
        <v>#N/A</v>
      </c>
      <c r="P121" s="3">
        <v>1200</v>
      </c>
    </row>
    <row r="122" spans="1:16" ht="26.25" customHeight="1" x14ac:dyDescent="0.2">
      <c r="A122" s="56">
        <v>119</v>
      </c>
      <c r="B122" s="31" t="s">
        <v>2698</v>
      </c>
      <c r="C122" s="85" t="s">
        <v>2699</v>
      </c>
      <c r="D122" s="85"/>
      <c r="E122" s="85"/>
      <c r="F122" s="85"/>
      <c r="G122" s="9" t="s">
        <v>312</v>
      </c>
      <c r="H122" s="60">
        <v>1379</v>
      </c>
      <c r="K122" s="3">
        <f t="shared" si="3"/>
        <v>689.5</v>
      </c>
      <c r="L122" s="77">
        <f t="shared" si="4"/>
        <v>2068.5</v>
      </c>
      <c r="M122" s="3" t="e">
        <f>VLOOKUP(B122,[1]TDSheet!$A$30:$K$1679,11,FALSE)</f>
        <v>#N/A</v>
      </c>
      <c r="O122" s="77" t="e">
        <f t="shared" si="5"/>
        <v>#N/A</v>
      </c>
      <c r="P122" s="3">
        <v>2000</v>
      </c>
    </row>
    <row r="123" spans="1:16" ht="27" customHeight="1" x14ac:dyDescent="0.2">
      <c r="A123" s="56">
        <v>120</v>
      </c>
      <c r="B123" s="31" t="s">
        <v>2289</v>
      </c>
      <c r="C123" s="85" t="s">
        <v>2290</v>
      </c>
      <c r="D123" s="85"/>
      <c r="E123" s="85"/>
      <c r="F123" s="85"/>
      <c r="G123" s="9">
        <v>1</v>
      </c>
      <c r="H123" s="60">
        <v>874</v>
      </c>
      <c r="K123" s="3">
        <f t="shared" si="3"/>
        <v>437</v>
      </c>
      <c r="L123" s="77">
        <f t="shared" si="4"/>
        <v>1311</v>
      </c>
      <c r="M123" s="3" t="e">
        <f>VLOOKUP(B123,[1]TDSheet!$A$30:$K$1679,11,FALSE)</f>
        <v>#N/A</v>
      </c>
      <c r="O123" s="77" t="e">
        <f t="shared" si="5"/>
        <v>#N/A</v>
      </c>
      <c r="P123" s="3">
        <v>1300</v>
      </c>
    </row>
    <row r="124" spans="1:16" ht="42.75" customHeight="1" x14ac:dyDescent="0.2">
      <c r="A124" s="56">
        <v>121</v>
      </c>
      <c r="B124" s="31" t="s">
        <v>2339</v>
      </c>
      <c r="C124" s="85" t="s">
        <v>2456</v>
      </c>
      <c r="D124" s="85"/>
      <c r="E124" s="85"/>
      <c r="F124" s="85"/>
      <c r="G124" s="9" t="s">
        <v>324</v>
      </c>
      <c r="H124" s="60">
        <v>1191</v>
      </c>
      <c r="K124" s="3">
        <f t="shared" si="3"/>
        <v>595.5</v>
      </c>
      <c r="L124" s="77">
        <f t="shared" si="4"/>
        <v>1786.5</v>
      </c>
      <c r="M124" s="3" t="e">
        <f>VLOOKUP(B124,[1]TDSheet!$A$30:$K$1679,11,FALSE)</f>
        <v>#N/A</v>
      </c>
      <c r="O124" s="77" t="e">
        <f t="shared" si="5"/>
        <v>#N/A</v>
      </c>
      <c r="P124" s="3">
        <v>2000</v>
      </c>
    </row>
    <row r="125" spans="1:16" ht="28.5" customHeight="1" x14ac:dyDescent="0.2">
      <c r="A125" s="56">
        <v>122</v>
      </c>
      <c r="B125" s="31" t="s">
        <v>2340</v>
      </c>
      <c r="C125" s="85" t="s">
        <v>2341</v>
      </c>
      <c r="D125" s="85"/>
      <c r="E125" s="85"/>
      <c r="F125" s="85"/>
      <c r="G125" s="9" t="s">
        <v>315</v>
      </c>
      <c r="H125" s="60">
        <v>448</v>
      </c>
      <c r="K125" s="3">
        <f t="shared" si="3"/>
        <v>224</v>
      </c>
      <c r="L125" s="77">
        <f t="shared" si="4"/>
        <v>672</v>
      </c>
      <c r="M125" s="3" t="e">
        <f>VLOOKUP(B125,[1]TDSheet!$A$30:$K$1679,11,FALSE)</f>
        <v>#N/A</v>
      </c>
      <c r="O125" s="77" t="e">
        <f t="shared" si="5"/>
        <v>#N/A</v>
      </c>
    </row>
    <row r="126" spans="1:16" ht="32.25" customHeight="1" x14ac:dyDescent="0.2">
      <c r="A126" s="56">
        <v>123</v>
      </c>
      <c r="B126" s="31" t="s">
        <v>2326</v>
      </c>
      <c r="C126" s="85" t="s">
        <v>2327</v>
      </c>
      <c r="D126" s="85"/>
      <c r="E126" s="85"/>
      <c r="F126" s="85"/>
      <c r="G126" s="9" t="s">
        <v>315</v>
      </c>
      <c r="H126" s="60">
        <v>552</v>
      </c>
      <c r="K126" s="3">
        <f t="shared" si="3"/>
        <v>276</v>
      </c>
      <c r="L126" s="77">
        <f t="shared" si="4"/>
        <v>828</v>
      </c>
      <c r="M126" s="3" t="e">
        <f>VLOOKUP(B126,[1]TDSheet!$A$30:$K$1679,11,FALSE)</f>
        <v>#N/A</v>
      </c>
      <c r="O126" s="77" t="e">
        <f t="shared" si="5"/>
        <v>#N/A</v>
      </c>
    </row>
    <row r="127" spans="1:16" ht="43.5" customHeight="1" x14ac:dyDescent="0.2">
      <c r="A127" s="56">
        <v>124</v>
      </c>
      <c r="B127" s="31" t="s">
        <v>2328</v>
      </c>
      <c r="C127" s="113" t="s">
        <v>2330</v>
      </c>
      <c r="D127" s="113"/>
      <c r="E127" s="113"/>
      <c r="F127" s="113"/>
      <c r="G127" s="9" t="s">
        <v>317</v>
      </c>
      <c r="H127" s="60">
        <v>5267</v>
      </c>
      <c r="K127" s="3">
        <f t="shared" si="3"/>
        <v>2633.5</v>
      </c>
      <c r="L127" s="77">
        <f t="shared" si="4"/>
        <v>7900.5</v>
      </c>
      <c r="M127" s="3" t="e">
        <f>VLOOKUP(B127,[1]TDSheet!$A$30:$K$1679,11,FALSE)</f>
        <v>#N/A</v>
      </c>
      <c r="O127" s="77" t="e">
        <f t="shared" si="5"/>
        <v>#N/A</v>
      </c>
    </row>
    <row r="128" spans="1:16" ht="45.75" customHeight="1" x14ac:dyDescent="0.2">
      <c r="A128" s="56">
        <v>125</v>
      </c>
      <c r="B128" s="31" t="s">
        <v>2329</v>
      </c>
      <c r="C128" s="85" t="s">
        <v>2331</v>
      </c>
      <c r="D128" s="85"/>
      <c r="E128" s="85"/>
      <c r="F128" s="85"/>
      <c r="G128" s="9" t="s">
        <v>323</v>
      </c>
      <c r="H128" s="60">
        <v>10891</v>
      </c>
      <c r="K128" s="3">
        <f t="shared" si="3"/>
        <v>5445.5</v>
      </c>
      <c r="L128" s="77">
        <f t="shared" si="4"/>
        <v>16336.5</v>
      </c>
      <c r="M128" s="3" t="e">
        <f>VLOOKUP(B128,[1]TDSheet!$A$30:$K$1679,11,FALSE)</f>
        <v>#N/A</v>
      </c>
      <c r="O128" s="77" t="e">
        <f t="shared" si="5"/>
        <v>#N/A</v>
      </c>
    </row>
    <row r="129" spans="1:16" ht="60.75" customHeight="1" x14ac:dyDescent="0.2">
      <c r="A129" s="56">
        <v>126</v>
      </c>
      <c r="B129" s="31" t="s">
        <v>2352</v>
      </c>
      <c r="C129" s="85" t="s">
        <v>2353</v>
      </c>
      <c r="D129" s="85"/>
      <c r="E129" s="85"/>
      <c r="F129" s="85"/>
      <c r="G129" s="9" t="s">
        <v>315</v>
      </c>
      <c r="H129" s="60">
        <v>2151</v>
      </c>
      <c r="K129" s="3">
        <f t="shared" si="3"/>
        <v>1075.5</v>
      </c>
      <c r="L129" s="77">
        <f t="shared" si="4"/>
        <v>3226.5</v>
      </c>
      <c r="M129" s="3" t="e">
        <f>VLOOKUP(B129,[1]TDSheet!$A$30:$K$1679,11,FALSE)</f>
        <v>#N/A</v>
      </c>
      <c r="O129" s="77" t="e">
        <f t="shared" si="5"/>
        <v>#N/A</v>
      </c>
    </row>
    <row r="130" spans="1:16" ht="36" customHeight="1" x14ac:dyDescent="0.2">
      <c r="A130" s="56">
        <v>127</v>
      </c>
      <c r="B130" s="31" t="s">
        <v>2435</v>
      </c>
      <c r="C130" s="85" t="s">
        <v>2436</v>
      </c>
      <c r="D130" s="85"/>
      <c r="E130" s="85"/>
      <c r="F130" s="85"/>
      <c r="G130" s="9" t="s">
        <v>324</v>
      </c>
      <c r="H130" s="60">
        <v>3367</v>
      </c>
      <c r="K130" s="3">
        <f t="shared" si="3"/>
        <v>1683.5</v>
      </c>
      <c r="L130" s="77">
        <f t="shared" si="4"/>
        <v>5050.5</v>
      </c>
      <c r="M130" s="3" t="e">
        <f>VLOOKUP(B130,[1]TDSheet!$A$30:$K$1679,11,FALSE)</f>
        <v>#N/A</v>
      </c>
      <c r="O130" s="77" t="e">
        <f t="shared" si="5"/>
        <v>#N/A</v>
      </c>
    </row>
    <row r="131" spans="1:16" ht="66.75" customHeight="1" x14ac:dyDescent="0.2">
      <c r="A131" s="56">
        <v>128</v>
      </c>
      <c r="B131" s="31" t="s">
        <v>2489</v>
      </c>
      <c r="C131" s="85" t="s">
        <v>2490</v>
      </c>
      <c r="D131" s="85"/>
      <c r="E131" s="85"/>
      <c r="F131" s="85"/>
      <c r="G131" s="9" t="s">
        <v>324</v>
      </c>
      <c r="H131" s="60">
        <v>3121</v>
      </c>
      <c r="K131" s="3">
        <f t="shared" si="3"/>
        <v>1560.5</v>
      </c>
      <c r="L131" s="77">
        <f t="shared" si="4"/>
        <v>4681.5</v>
      </c>
      <c r="M131" s="3" t="e">
        <f>VLOOKUP(B131,[1]TDSheet!$A$30:$K$1679,11,FALSE)</f>
        <v>#N/A</v>
      </c>
      <c r="O131" s="77" t="e">
        <f t="shared" si="5"/>
        <v>#N/A</v>
      </c>
    </row>
    <row r="132" spans="1:16" ht="45.75" customHeight="1" x14ac:dyDescent="0.2">
      <c r="A132" s="56">
        <v>129</v>
      </c>
      <c r="B132" s="31" t="s">
        <v>2493</v>
      </c>
      <c r="C132" s="85" t="s">
        <v>2494</v>
      </c>
      <c r="D132" s="85"/>
      <c r="E132" s="85"/>
      <c r="F132" s="85"/>
      <c r="G132" s="9" t="s">
        <v>315</v>
      </c>
      <c r="H132" s="60">
        <v>2528</v>
      </c>
      <c r="K132" s="3">
        <f t="shared" si="3"/>
        <v>1264</v>
      </c>
      <c r="L132" s="77">
        <f t="shared" si="4"/>
        <v>3792</v>
      </c>
      <c r="M132" s="3" t="e">
        <f>VLOOKUP(B132,[1]TDSheet!$A$30:$K$1679,11,FALSE)</f>
        <v>#N/A</v>
      </c>
      <c r="O132" s="77" t="e">
        <f t="shared" si="5"/>
        <v>#N/A</v>
      </c>
    </row>
    <row r="133" spans="1:16" ht="20.25" customHeight="1" x14ac:dyDescent="0.2">
      <c r="A133" s="56">
        <v>130</v>
      </c>
      <c r="B133" s="31" t="s">
        <v>2573</v>
      </c>
      <c r="C133" s="85" t="s">
        <v>2574</v>
      </c>
      <c r="D133" s="85"/>
      <c r="E133" s="85"/>
      <c r="F133" s="85"/>
      <c r="G133" s="9">
        <v>1</v>
      </c>
      <c r="H133" s="60">
        <v>236</v>
      </c>
      <c r="K133" s="3">
        <f t="shared" ref="K133:K196" si="6">H133*0.5</f>
        <v>118</v>
      </c>
      <c r="L133" s="77">
        <f t="shared" ref="L133:L196" si="7">H133+K133</f>
        <v>354</v>
      </c>
      <c r="M133" s="3" t="e">
        <f>VLOOKUP(B133,[1]TDSheet!$A$30:$K$1679,11,FALSE)</f>
        <v>#N/A</v>
      </c>
      <c r="O133" s="77" t="e">
        <f t="shared" ref="O133:O196" si="8">M133-L133</f>
        <v>#N/A</v>
      </c>
    </row>
    <row r="134" spans="1:16" ht="32.25" customHeight="1" x14ac:dyDescent="0.2">
      <c r="A134" s="56">
        <v>131</v>
      </c>
      <c r="B134" s="31" t="s">
        <v>2701</v>
      </c>
      <c r="C134" s="85" t="s">
        <v>2703</v>
      </c>
      <c r="D134" s="85"/>
      <c r="E134" s="85"/>
      <c r="F134" s="85"/>
      <c r="G134" s="9">
        <v>1</v>
      </c>
      <c r="H134" s="60">
        <v>548</v>
      </c>
      <c r="K134" s="3">
        <f t="shared" si="6"/>
        <v>274</v>
      </c>
      <c r="L134" s="77">
        <f t="shared" si="7"/>
        <v>822</v>
      </c>
      <c r="M134" s="3" t="e">
        <f>VLOOKUP(B134,[1]TDSheet!$A$30:$K$1679,11,FALSE)</f>
        <v>#N/A</v>
      </c>
      <c r="O134" s="77" t="e">
        <f t="shared" si="8"/>
        <v>#N/A</v>
      </c>
    </row>
    <row r="135" spans="1:16" ht="20.25" customHeight="1" x14ac:dyDescent="0.2">
      <c r="A135" s="56">
        <v>132</v>
      </c>
      <c r="B135" s="31" t="s">
        <v>2702</v>
      </c>
      <c r="C135" s="85" t="s">
        <v>2704</v>
      </c>
      <c r="D135" s="85"/>
      <c r="E135" s="85"/>
      <c r="F135" s="85"/>
      <c r="G135" s="9">
        <v>1</v>
      </c>
      <c r="H135" s="60">
        <v>251</v>
      </c>
      <c r="K135" s="3">
        <f t="shared" si="6"/>
        <v>125.5</v>
      </c>
      <c r="L135" s="77">
        <f t="shared" si="7"/>
        <v>376.5</v>
      </c>
      <c r="M135" s="3" t="e">
        <f>VLOOKUP(B135,[1]TDSheet!$A$30:$K$1679,11,FALSE)</f>
        <v>#N/A</v>
      </c>
      <c r="O135" s="77" t="e">
        <f t="shared" si="8"/>
        <v>#N/A</v>
      </c>
    </row>
    <row r="136" spans="1:16" ht="45.75" customHeight="1" x14ac:dyDescent="0.2">
      <c r="A136" s="56">
        <v>133</v>
      </c>
      <c r="B136" s="31" t="s">
        <v>2937</v>
      </c>
      <c r="C136" s="85" t="s">
        <v>2939</v>
      </c>
      <c r="D136" s="85"/>
      <c r="E136" s="85"/>
      <c r="F136" s="85"/>
      <c r="G136" s="9" t="s">
        <v>315</v>
      </c>
      <c r="H136" s="60">
        <v>2444</v>
      </c>
      <c r="K136" s="3">
        <f t="shared" si="6"/>
        <v>1222</v>
      </c>
      <c r="L136" s="77">
        <f t="shared" si="7"/>
        <v>3666</v>
      </c>
      <c r="M136" s="3" t="e">
        <f>VLOOKUP(B136,[1]TDSheet!$A$30:$K$1679,11,FALSE)</f>
        <v>#N/A</v>
      </c>
      <c r="O136" s="77" t="e">
        <f t="shared" si="8"/>
        <v>#N/A</v>
      </c>
      <c r="P136" s="3">
        <v>3600</v>
      </c>
    </row>
    <row r="137" spans="1:16" ht="20.25" customHeight="1" x14ac:dyDescent="0.2">
      <c r="A137" s="56">
        <v>134</v>
      </c>
      <c r="B137" s="31" t="s">
        <v>2936</v>
      </c>
      <c r="C137" s="85" t="s">
        <v>2938</v>
      </c>
      <c r="D137" s="85"/>
      <c r="E137" s="85"/>
      <c r="F137" s="85"/>
      <c r="G137" s="9">
        <v>1</v>
      </c>
      <c r="H137" s="60">
        <v>350</v>
      </c>
      <c r="K137" s="3">
        <f t="shared" si="6"/>
        <v>175</v>
      </c>
      <c r="L137" s="77">
        <f t="shared" si="7"/>
        <v>525</v>
      </c>
      <c r="M137" s="3" t="e">
        <f>VLOOKUP(B137,[1]TDSheet!$A$30:$K$1679,11,FALSE)</f>
        <v>#N/A</v>
      </c>
      <c r="O137" s="77" t="e">
        <f t="shared" si="8"/>
        <v>#N/A</v>
      </c>
      <c r="P137" s="3">
        <v>600</v>
      </c>
    </row>
    <row r="138" spans="1:16" ht="82.5" customHeight="1" x14ac:dyDescent="0.2">
      <c r="A138" s="56">
        <v>135</v>
      </c>
      <c r="B138" s="31" t="s">
        <v>2964</v>
      </c>
      <c r="C138" s="85" t="s">
        <v>2965</v>
      </c>
      <c r="D138" s="85"/>
      <c r="E138" s="85"/>
      <c r="F138" s="85"/>
      <c r="G138" s="9" t="s">
        <v>315</v>
      </c>
      <c r="H138" s="60">
        <v>3489</v>
      </c>
      <c r="K138" s="3">
        <f t="shared" si="6"/>
        <v>1744.5</v>
      </c>
      <c r="L138" s="77">
        <f t="shared" si="7"/>
        <v>5233.5</v>
      </c>
      <c r="M138" s="3" t="e">
        <f>VLOOKUP(B138,[1]TDSheet!$A$30:$K$1679,11,FALSE)</f>
        <v>#N/A</v>
      </c>
      <c r="O138" s="77" t="e">
        <f t="shared" si="8"/>
        <v>#N/A</v>
      </c>
      <c r="P138" s="3">
        <v>5200</v>
      </c>
    </row>
    <row r="139" spans="1:16" ht="57" customHeight="1" x14ac:dyDescent="0.2">
      <c r="A139" s="56">
        <v>136</v>
      </c>
      <c r="B139" s="31" t="s">
        <v>2974</v>
      </c>
      <c r="C139" s="85" t="s">
        <v>2975</v>
      </c>
      <c r="D139" s="85"/>
      <c r="E139" s="85"/>
      <c r="F139" s="85"/>
      <c r="G139" s="9" t="s">
        <v>315</v>
      </c>
      <c r="H139" s="60">
        <v>2683</v>
      </c>
      <c r="K139" s="3">
        <f t="shared" si="6"/>
        <v>1341.5</v>
      </c>
      <c r="L139" s="77">
        <f t="shared" si="7"/>
        <v>4024.5</v>
      </c>
      <c r="M139" s="3" t="e">
        <f>VLOOKUP(B139,[1]TDSheet!$A$30:$K$1679,11,FALSE)</f>
        <v>#N/A</v>
      </c>
      <c r="O139" s="77" t="e">
        <f t="shared" si="8"/>
        <v>#N/A</v>
      </c>
      <c r="P139" s="3">
        <v>4000</v>
      </c>
    </row>
    <row r="140" spans="1:16" ht="33" customHeight="1" x14ac:dyDescent="0.2">
      <c r="A140" s="56">
        <v>137</v>
      </c>
      <c r="B140" s="31" t="s">
        <v>3156</v>
      </c>
      <c r="C140" s="85" t="s">
        <v>3158</v>
      </c>
      <c r="D140" s="85"/>
      <c r="E140" s="85"/>
      <c r="F140" s="85"/>
      <c r="G140" s="9" t="s">
        <v>312</v>
      </c>
      <c r="H140" s="60">
        <v>1824</v>
      </c>
      <c r="K140" s="3">
        <f t="shared" si="6"/>
        <v>912</v>
      </c>
      <c r="L140" s="77">
        <f t="shared" si="7"/>
        <v>2736</v>
      </c>
      <c r="M140" s="3" t="e">
        <f>VLOOKUP(B140,[1]TDSheet!$A$30:$K$1679,11,FALSE)</f>
        <v>#N/A</v>
      </c>
      <c r="O140" s="77" t="e">
        <f t="shared" si="8"/>
        <v>#N/A</v>
      </c>
      <c r="P140" s="3">
        <v>2700</v>
      </c>
    </row>
    <row r="141" spans="1:16" ht="34.15" customHeight="1" x14ac:dyDescent="0.2">
      <c r="A141" s="56">
        <v>138</v>
      </c>
      <c r="B141" s="31" t="s">
        <v>3157</v>
      </c>
      <c r="C141" s="85" t="s">
        <v>3159</v>
      </c>
      <c r="D141" s="85"/>
      <c r="E141" s="85"/>
      <c r="F141" s="85"/>
      <c r="G141" s="9" t="s">
        <v>324</v>
      </c>
      <c r="H141" s="60">
        <v>5282</v>
      </c>
      <c r="K141" s="3">
        <f t="shared" si="6"/>
        <v>2641</v>
      </c>
      <c r="L141" s="77">
        <f t="shared" si="7"/>
        <v>7923</v>
      </c>
      <c r="M141" s="3" t="e">
        <f>VLOOKUP(B141,[1]TDSheet!$A$30:$K$1679,11,FALSE)</f>
        <v>#N/A</v>
      </c>
      <c r="O141" s="77" t="e">
        <f t="shared" si="8"/>
        <v>#N/A</v>
      </c>
      <c r="P141" s="3">
        <v>8000</v>
      </c>
    </row>
    <row r="142" spans="1:16" ht="62.45" customHeight="1" x14ac:dyDescent="0.2">
      <c r="A142" s="56">
        <v>139</v>
      </c>
      <c r="B142" s="31" t="s">
        <v>3198</v>
      </c>
      <c r="C142" s="85" t="s">
        <v>3199</v>
      </c>
      <c r="D142" s="85"/>
      <c r="E142" s="85"/>
      <c r="F142" s="85"/>
      <c r="G142" s="9" t="s">
        <v>324</v>
      </c>
      <c r="H142" s="60">
        <v>2945</v>
      </c>
      <c r="K142" s="3">
        <f t="shared" si="6"/>
        <v>1472.5</v>
      </c>
      <c r="L142" s="77">
        <f t="shared" si="7"/>
        <v>4417.5</v>
      </c>
      <c r="M142" s="3" t="e">
        <f>VLOOKUP(B142,[1]TDSheet!$A$30:$K$1679,11,FALSE)</f>
        <v>#N/A</v>
      </c>
      <c r="O142" s="77" t="e">
        <f t="shared" si="8"/>
        <v>#N/A</v>
      </c>
      <c r="P142" s="3">
        <v>4400</v>
      </c>
    </row>
    <row r="143" spans="1:16" ht="39" customHeight="1" x14ac:dyDescent="0.2">
      <c r="A143" s="56">
        <v>140</v>
      </c>
      <c r="B143" s="31" t="s">
        <v>3242</v>
      </c>
      <c r="C143" s="85" t="s">
        <v>3245</v>
      </c>
      <c r="D143" s="85"/>
      <c r="E143" s="85"/>
      <c r="F143" s="85"/>
      <c r="G143" s="9" t="s">
        <v>146</v>
      </c>
      <c r="H143" s="60">
        <v>2920</v>
      </c>
      <c r="K143" s="3">
        <f t="shared" si="6"/>
        <v>1460</v>
      </c>
      <c r="L143" s="77">
        <f t="shared" si="7"/>
        <v>4380</v>
      </c>
      <c r="M143" s="3" t="e">
        <f>VLOOKUP(B143,[1]TDSheet!$A$30:$K$1679,11,FALSE)</f>
        <v>#N/A</v>
      </c>
      <c r="O143" s="77" t="e">
        <f t="shared" si="8"/>
        <v>#N/A</v>
      </c>
      <c r="P143" s="3">
        <v>4400</v>
      </c>
    </row>
    <row r="144" spans="1:16" ht="48" customHeight="1" x14ac:dyDescent="0.2">
      <c r="A144" s="56">
        <v>141</v>
      </c>
      <c r="B144" s="31" t="s">
        <v>3243</v>
      </c>
      <c r="C144" s="85" t="s">
        <v>3246</v>
      </c>
      <c r="D144" s="85"/>
      <c r="E144" s="85"/>
      <c r="F144" s="85"/>
      <c r="G144" s="9">
        <v>1</v>
      </c>
      <c r="H144" s="60">
        <v>2068</v>
      </c>
      <c r="K144" s="3">
        <f t="shared" si="6"/>
        <v>1034</v>
      </c>
      <c r="L144" s="77">
        <f t="shared" si="7"/>
        <v>3102</v>
      </c>
      <c r="M144" s="3" t="e">
        <f>VLOOKUP(B144,[1]TDSheet!$A$30:$K$1679,11,FALSE)</f>
        <v>#N/A</v>
      </c>
      <c r="O144" s="77" t="e">
        <f t="shared" si="8"/>
        <v>#N/A</v>
      </c>
      <c r="P144" s="3">
        <v>3100</v>
      </c>
    </row>
    <row r="145" spans="1:16" ht="46.9" customHeight="1" x14ac:dyDescent="0.2">
      <c r="A145" s="56">
        <v>142</v>
      </c>
      <c r="B145" s="31" t="s">
        <v>3244</v>
      </c>
      <c r="C145" s="85" t="s">
        <v>3247</v>
      </c>
      <c r="D145" s="85"/>
      <c r="E145" s="85"/>
      <c r="F145" s="85"/>
      <c r="G145" s="9" t="s">
        <v>312</v>
      </c>
      <c r="H145" s="60">
        <v>4058</v>
      </c>
      <c r="K145" s="3">
        <f t="shared" si="6"/>
        <v>2029</v>
      </c>
      <c r="L145" s="77">
        <f t="shared" si="7"/>
        <v>6087</v>
      </c>
      <c r="M145" s="3" t="e">
        <f>VLOOKUP(B145,[1]TDSheet!$A$30:$K$1679,11,FALSE)</f>
        <v>#N/A</v>
      </c>
      <c r="O145" s="77" t="e">
        <f t="shared" si="8"/>
        <v>#N/A</v>
      </c>
      <c r="P145" s="3">
        <v>6000</v>
      </c>
    </row>
    <row r="146" spans="1:16" x14ac:dyDescent="0.2">
      <c r="A146" s="56">
        <v>143</v>
      </c>
      <c r="B146" s="31" t="s">
        <v>3306</v>
      </c>
      <c r="C146" s="85" t="s">
        <v>3307</v>
      </c>
      <c r="D146" s="85"/>
      <c r="E146" s="85"/>
      <c r="F146" s="85"/>
      <c r="G146" s="9" t="s">
        <v>324</v>
      </c>
      <c r="H146" s="60">
        <v>3801</v>
      </c>
      <c r="K146" s="3">
        <f t="shared" si="6"/>
        <v>1900.5</v>
      </c>
      <c r="L146" s="77">
        <f t="shared" si="7"/>
        <v>5701.5</v>
      </c>
      <c r="M146" s="3" t="e">
        <f>VLOOKUP(B146,[1]TDSheet!$A$30:$K$1679,11,FALSE)</f>
        <v>#N/A</v>
      </c>
      <c r="O146" s="77" t="e">
        <f t="shared" si="8"/>
        <v>#N/A</v>
      </c>
      <c r="P146" s="3">
        <v>5700</v>
      </c>
    </row>
    <row r="147" spans="1:16" ht="34.15" customHeight="1" x14ac:dyDescent="0.2">
      <c r="A147" s="56">
        <v>144</v>
      </c>
      <c r="B147" s="31" t="s">
        <v>3301</v>
      </c>
      <c r="C147" s="85" t="s">
        <v>3302</v>
      </c>
      <c r="D147" s="85"/>
      <c r="E147" s="85"/>
      <c r="F147" s="85"/>
      <c r="G147" s="9">
        <v>1</v>
      </c>
      <c r="H147" s="60">
        <v>2068</v>
      </c>
      <c r="K147" s="3">
        <f t="shared" si="6"/>
        <v>1034</v>
      </c>
      <c r="L147" s="77">
        <f t="shared" si="7"/>
        <v>3102</v>
      </c>
      <c r="M147" s="3" t="e">
        <f>VLOOKUP(B147,[1]TDSheet!$A$30:$K$1679,11,FALSE)</f>
        <v>#N/A</v>
      </c>
      <c r="O147" s="77" t="e">
        <f t="shared" si="8"/>
        <v>#N/A</v>
      </c>
      <c r="P147" s="3">
        <v>3200</v>
      </c>
    </row>
    <row r="148" spans="1:16" ht="42.75" customHeight="1" x14ac:dyDescent="0.2">
      <c r="A148" s="56">
        <v>145</v>
      </c>
      <c r="B148" s="31" t="s">
        <v>1560</v>
      </c>
      <c r="C148" s="85" t="s">
        <v>1676</v>
      </c>
      <c r="D148" s="85"/>
      <c r="E148" s="85"/>
      <c r="F148" s="85"/>
      <c r="G148" s="9" t="s">
        <v>315</v>
      </c>
      <c r="H148" s="59">
        <v>1102</v>
      </c>
      <c r="K148" s="3">
        <f t="shared" si="6"/>
        <v>551</v>
      </c>
      <c r="L148" s="77">
        <f t="shared" si="7"/>
        <v>1653</v>
      </c>
      <c r="M148" s="3" t="e">
        <f>VLOOKUP(B148,[1]TDSheet!$A$30:$K$1679,11,FALSE)</f>
        <v>#N/A</v>
      </c>
      <c r="O148" s="77" t="e">
        <f t="shared" si="8"/>
        <v>#N/A</v>
      </c>
      <c r="P148" s="3">
        <v>1600</v>
      </c>
    </row>
    <row r="149" spans="1:16" ht="68.25" customHeight="1" x14ac:dyDescent="0.2">
      <c r="A149" s="56">
        <v>146</v>
      </c>
      <c r="B149" s="31" t="s">
        <v>1561</v>
      </c>
      <c r="C149" s="85" t="s">
        <v>2169</v>
      </c>
      <c r="D149" s="85"/>
      <c r="E149" s="85"/>
      <c r="F149" s="85"/>
      <c r="G149" s="9" t="s">
        <v>315</v>
      </c>
      <c r="H149" s="59">
        <v>3190</v>
      </c>
      <c r="K149" s="3">
        <f t="shared" si="6"/>
        <v>1595</v>
      </c>
      <c r="L149" s="77">
        <f t="shared" si="7"/>
        <v>4785</v>
      </c>
      <c r="M149" s="3" t="e">
        <f>VLOOKUP(B149,[1]TDSheet!$A$30:$K$1679,11,FALSE)</f>
        <v>#N/A</v>
      </c>
      <c r="O149" s="77" t="e">
        <f t="shared" si="8"/>
        <v>#N/A</v>
      </c>
      <c r="P149" s="3">
        <v>4000</v>
      </c>
    </row>
    <row r="150" spans="1:16" ht="80.25" customHeight="1" x14ac:dyDescent="0.2">
      <c r="A150" s="56">
        <v>147</v>
      </c>
      <c r="B150" s="38" t="s">
        <v>1562</v>
      </c>
      <c r="C150" s="85" t="s">
        <v>1677</v>
      </c>
      <c r="D150" s="85"/>
      <c r="E150" s="85"/>
      <c r="F150" s="85"/>
      <c r="G150" s="9" t="s">
        <v>318</v>
      </c>
      <c r="H150" s="59">
        <v>7126</v>
      </c>
      <c r="K150" s="3">
        <f t="shared" si="6"/>
        <v>3563</v>
      </c>
      <c r="L150" s="77">
        <f t="shared" si="7"/>
        <v>10689</v>
      </c>
      <c r="M150" s="3" t="e">
        <f>VLOOKUP(B150,[1]TDSheet!$A$30:$K$1679,11,FALSE)</f>
        <v>#N/A</v>
      </c>
      <c r="O150" s="77" t="e">
        <f t="shared" si="8"/>
        <v>#N/A</v>
      </c>
      <c r="P150" s="3">
        <v>10000</v>
      </c>
    </row>
    <row r="151" spans="1:16" ht="28.9" customHeight="1" x14ac:dyDescent="0.2">
      <c r="A151" s="56">
        <v>148</v>
      </c>
      <c r="B151" s="38" t="s">
        <v>1670</v>
      </c>
      <c r="C151" s="85" t="s">
        <v>1678</v>
      </c>
      <c r="D151" s="85"/>
      <c r="E151" s="85"/>
      <c r="F151" s="85"/>
      <c r="G151" s="9" t="s">
        <v>315</v>
      </c>
      <c r="H151" s="59">
        <v>1520</v>
      </c>
      <c r="K151" s="3">
        <f t="shared" si="6"/>
        <v>760</v>
      </c>
      <c r="L151" s="77">
        <f t="shared" si="7"/>
        <v>2280</v>
      </c>
      <c r="M151" s="3" t="e">
        <f>VLOOKUP(B151,[1]TDSheet!$A$30:$K$1679,11,FALSE)</f>
        <v>#N/A</v>
      </c>
      <c r="O151" s="77" t="e">
        <f t="shared" si="8"/>
        <v>#N/A</v>
      </c>
      <c r="P151" s="3">
        <v>2300</v>
      </c>
    </row>
    <row r="152" spans="1:16" ht="31.5" customHeight="1" x14ac:dyDescent="0.2">
      <c r="A152" s="56">
        <v>149</v>
      </c>
      <c r="B152" s="38" t="s">
        <v>1671</v>
      </c>
      <c r="C152" s="85" t="s">
        <v>1679</v>
      </c>
      <c r="D152" s="85"/>
      <c r="E152" s="85"/>
      <c r="F152" s="85"/>
      <c r="G152" s="9" t="s">
        <v>315</v>
      </c>
      <c r="H152" s="59">
        <v>893</v>
      </c>
      <c r="K152" s="3">
        <f t="shared" si="6"/>
        <v>446.5</v>
      </c>
      <c r="L152" s="77">
        <f t="shared" si="7"/>
        <v>1339.5</v>
      </c>
      <c r="M152" s="3" t="e">
        <f>VLOOKUP(B152,[1]TDSheet!$A$30:$K$1679,11,FALSE)</f>
        <v>#N/A</v>
      </c>
      <c r="O152" s="77" t="e">
        <f t="shared" si="8"/>
        <v>#N/A</v>
      </c>
      <c r="P152" s="3">
        <v>1500</v>
      </c>
    </row>
    <row r="153" spans="1:16" ht="14.25" customHeight="1" x14ac:dyDescent="0.2">
      <c r="A153" s="56">
        <v>150</v>
      </c>
      <c r="B153" s="38">
        <v>1</v>
      </c>
      <c r="C153" s="85" t="s">
        <v>483</v>
      </c>
      <c r="D153" s="85"/>
      <c r="E153" s="85"/>
      <c r="F153" s="85"/>
      <c r="G153" s="9">
        <v>1</v>
      </c>
      <c r="H153" s="59">
        <v>77</v>
      </c>
      <c r="I153" s="71" t="e">
        <f>VLOOKUP(B153,[2]Лист2!$A$1:$C$147,3,FALSE)</f>
        <v>#N/A</v>
      </c>
      <c r="J153" s="3">
        <f>VLOOKUP(B153,[3]Лист1!$A$1:$G$1358,7,FALSE)</f>
        <v>96</v>
      </c>
      <c r="K153" s="3">
        <f t="shared" si="6"/>
        <v>38.5</v>
      </c>
      <c r="L153" s="77">
        <f t="shared" si="7"/>
        <v>115.5</v>
      </c>
      <c r="M153" s="3">
        <f>VLOOKUP(B153,[1]TDSheet!$A$30:$K$1679,11,FALSE)</f>
        <v>165</v>
      </c>
      <c r="O153" s="77">
        <f t="shared" si="8"/>
        <v>49.5</v>
      </c>
      <c r="P153" s="3">
        <v>165</v>
      </c>
    </row>
    <row r="154" spans="1:16" ht="12.75" customHeight="1" x14ac:dyDescent="0.2">
      <c r="A154" s="56">
        <v>151</v>
      </c>
      <c r="B154" s="82">
        <v>2</v>
      </c>
      <c r="C154" s="85" t="s">
        <v>313</v>
      </c>
      <c r="D154" s="85"/>
      <c r="E154" s="85"/>
      <c r="F154" s="85"/>
      <c r="G154" s="9">
        <v>1</v>
      </c>
      <c r="H154" s="59">
        <v>96</v>
      </c>
      <c r="I154" s="71" t="e">
        <f>VLOOKUP(B154,[2]Лист2!$A$1:$C$147,3,FALSE)</f>
        <v>#N/A</v>
      </c>
      <c r="J154" s="3">
        <f>VLOOKUP(B154,[3]Лист1!$A$1:$G$1358,7,FALSE)</f>
        <v>120</v>
      </c>
      <c r="K154" s="3">
        <f t="shared" si="6"/>
        <v>48</v>
      </c>
      <c r="L154" s="77">
        <f t="shared" si="7"/>
        <v>144</v>
      </c>
      <c r="M154" s="3">
        <f>VLOOKUP(B154,[1]TDSheet!$A$30:$K$1679,11,FALSE)</f>
        <v>229.5</v>
      </c>
      <c r="O154" s="77">
        <f t="shared" si="8"/>
        <v>85.5</v>
      </c>
      <c r="P154" s="3">
        <v>230</v>
      </c>
    </row>
    <row r="155" spans="1:16" ht="12.75" customHeight="1" x14ac:dyDescent="0.2">
      <c r="A155" s="56">
        <v>152</v>
      </c>
      <c r="B155" s="38">
        <v>3</v>
      </c>
      <c r="C155" s="85" t="s">
        <v>882</v>
      </c>
      <c r="D155" s="85"/>
      <c r="E155" s="85"/>
      <c r="F155" s="85"/>
      <c r="G155" s="9">
        <v>1</v>
      </c>
      <c r="H155" s="59">
        <v>120</v>
      </c>
      <c r="I155" s="71" t="e">
        <f>VLOOKUP(B155,[2]Лист2!$A$1:$C$147,3,FALSE)</f>
        <v>#N/A</v>
      </c>
      <c r="J155" s="3">
        <f>VLOOKUP(B155,[3]Лист1!$A$1:$G$1358,7,FALSE)</f>
        <v>150</v>
      </c>
      <c r="K155" s="3">
        <f t="shared" si="6"/>
        <v>60</v>
      </c>
      <c r="L155" s="77">
        <f t="shared" si="7"/>
        <v>180</v>
      </c>
      <c r="M155" s="3">
        <f>VLOOKUP(B155,[1]TDSheet!$A$30:$K$1679,11,FALSE)</f>
        <v>220</v>
      </c>
      <c r="O155" s="77">
        <f t="shared" si="8"/>
        <v>40</v>
      </c>
      <c r="P155" s="3">
        <v>220</v>
      </c>
    </row>
    <row r="156" spans="1:16" ht="12.75" customHeight="1" x14ac:dyDescent="0.2">
      <c r="A156" s="56">
        <v>153</v>
      </c>
      <c r="B156" s="38">
        <v>4</v>
      </c>
      <c r="C156" s="85" t="s">
        <v>484</v>
      </c>
      <c r="D156" s="85"/>
      <c r="E156" s="85"/>
      <c r="F156" s="85"/>
      <c r="G156" s="9">
        <v>1</v>
      </c>
      <c r="H156" s="59">
        <v>310</v>
      </c>
      <c r="I156" s="71" t="e">
        <f>VLOOKUP(B156,[2]Лист2!$A$1:$C$147,3,FALSE)</f>
        <v>#N/A</v>
      </c>
      <c r="J156" s="3">
        <f>VLOOKUP(B156,[3]Лист1!$A$1:$G$1358,7,FALSE)</f>
        <v>387</v>
      </c>
      <c r="K156" s="3">
        <f t="shared" si="6"/>
        <v>155</v>
      </c>
      <c r="L156" s="77">
        <f t="shared" si="7"/>
        <v>465</v>
      </c>
      <c r="M156" s="3">
        <f>VLOOKUP(B156,[1]TDSheet!$A$30:$K$1679,11,FALSE)</f>
        <v>490</v>
      </c>
      <c r="O156" s="77">
        <f t="shared" si="8"/>
        <v>25</v>
      </c>
      <c r="P156" s="3">
        <v>490</v>
      </c>
    </row>
    <row r="157" spans="1:16" ht="12.75" customHeight="1" x14ac:dyDescent="0.2">
      <c r="A157" s="56">
        <v>154</v>
      </c>
      <c r="B157" s="38">
        <v>190</v>
      </c>
      <c r="C157" s="85" t="s">
        <v>337</v>
      </c>
      <c r="D157" s="85"/>
      <c r="E157" s="85"/>
      <c r="F157" s="85"/>
      <c r="G157" s="9">
        <v>1</v>
      </c>
      <c r="H157" s="59">
        <v>983</v>
      </c>
      <c r="I157" s="71" t="e">
        <f>VLOOKUP(B157,[2]Лист2!$A$1:$C$147,3,FALSE)</f>
        <v>#N/A</v>
      </c>
      <c r="J157" s="3">
        <f>VLOOKUP(B157,[3]Лист1!$A$1:$G$1358,7,FALSE)</f>
        <v>1103</v>
      </c>
      <c r="K157" s="3">
        <f t="shared" si="6"/>
        <v>491.5</v>
      </c>
      <c r="L157" s="77">
        <f t="shared" si="7"/>
        <v>1474.5</v>
      </c>
      <c r="M157" s="3">
        <f>VLOOKUP(B157,[1]TDSheet!$A$30:$K$1679,11,FALSE)</f>
        <v>1600</v>
      </c>
      <c r="O157" s="77">
        <f t="shared" si="8"/>
        <v>125.5</v>
      </c>
      <c r="P157" s="3">
        <v>1600</v>
      </c>
    </row>
    <row r="158" spans="1:16" ht="12.75" customHeight="1" x14ac:dyDescent="0.2">
      <c r="A158" s="56">
        <v>155</v>
      </c>
      <c r="B158" s="82">
        <v>194</v>
      </c>
      <c r="C158" s="85" t="s">
        <v>338</v>
      </c>
      <c r="D158" s="85"/>
      <c r="E158" s="85"/>
      <c r="F158" s="85"/>
      <c r="G158" s="9">
        <v>1</v>
      </c>
      <c r="H158" s="59">
        <v>104</v>
      </c>
      <c r="I158" s="71" t="e">
        <f>VLOOKUP(B158,[2]Лист2!$A$1:$C$147,3,FALSE)</f>
        <v>#N/A</v>
      </c>
      <c r="J158" s="3">
        <f>VLOOKUP(B158,[3]Лист1!$A$1:$G$1358,7,FALSE)</f>
        <v>92</v>
      </c>
      <c r="K158" s="3">
        <f t="shared" si="6"/>
        <v>52</v>
      </c>
      <c r="L158" s="77">
        <f t="shared" si="7"/>
        <v>156</v>
      </c>
      <c r="M158" s="3">
        <f>VLOOKUP(B158,[1]TDSheet!$A$30:$K$1679,11,FALSE)</f>
        <v>229.5</v>
      </c>
      <c r="O158" s="77">
        <f t="shared" si="8"/>
        <v>73.5</v>
      </c>
      <c r="P158" s="3">
        <v>200</v>
      </c>
    </row>
    <row r="159" spans="1:16" ht="12.75" customHeight="1" x14ac:dyDescent="0.2">
      <c r="A159" s="56">
        <v>156</v>
      </c>
      <c r="B159" s="38">
        <v>164</v>
      </c>
      <c r="C159" s="85" t="s">
        <v>332</v>
      </c>
      <c r="D159" s="85"/>
      <c r="E159" s="85"/>
      <c r="F159" s="85"/>
      <c r="G159" s="9">
        <v>1</v>
      </c>
      <c r="H159" s="59">
        <v>504</v>
      </c>
      <c r="I159" s="71" t="e">
        <f>VLOOKUP(B159,[2]Лист2!$A$1:$C$147,3,FALSE)</f>
        <v>#N/A</v>
      </c>
      <c r="J159" s="3">
        <f>VLOOKUP(B159,[3]Лист1!$A$1:$G$1358,7,FALSE)</f>
        <v>300</v>
      </c>
      <c r="K159" s="3">
        <f t="shared" si="6"/>
        <v>252</v>
      </c>
      <c r="L159" s="77">
        <f t="shared" si="7"/>
        <v>756</v>
      </c>
      <c r="M159" s="3">
        <f>VLOOKUP(B159,[1]TDSheet!$A$30:$K$1679,11,FALSE)</f>
        <v>800</v>
      </c>
      <c r="O159" s="77">
        <f t="shared" si="8"/>
        <v>44</v>
      </c>
      <c r="P159" s="3">
        <v>800</v>
      </c>
    </row>
    <row r="160" spans="1:16" ht="12.75" customHeight="1" x14ac:dyDescent="0.2">
      <c r="A160" s="56">
        <v>157</v>
      </c>
      <c r="B160" s="38">
        <v>1153</v>
      </c>
      <c r="C160" s="85" t="s">
        <v>915</v>
      </c>
      <c r="D160" s="85"/>
      <c r="E160" s="85"/>
      <c r="F160" s="85"/>
      <c r="G160" s="9" t="s">
        <v>315</v>
      </c>
      <c r="H160" s="59">
        <v>344</v>
      </c>
      <c r="I160" s="71" t="e">
        <f>VLOOKUP(B160,[2]Лист2!$A$1:$C$147,3,FALSE)</f>
        <v>#N/A</v>
      </c>
      <c r="J160" s="3">
        <f>VLOOKUP(B160,[3]Лист1!$A$1:$G$1358,7,FALSE)</f>
        <v>360</v>
      </c>
      <c r="K160" s="3">
        <f t="shared" si="6"/>
        <v>172</v>
      </c>
      <c r="L160" s="77">
        <f t="shared" si="7"/>
        <v>516</v>
      </c>
      <c r="M160" s="3">
        <f>VLOOKUP(B160,[1]TDSheet!$A$30:$K$1679,11,FALSE)</f>
        <v>600</v>
      </c>
      <c r="O160" s="77">
        <f t="shared" si="8"/>
        <v>84</v>
      </c>
      <c r="P160" s="3">
        <v>600</v>
      </c>
    </row>
    <row r="161" spans="1:16" ht="12.75" customHeight="1" x14ac:dyDescent="0.2">
      <c r="A161" s="56">
        <v>158</v>
      </c>
      <c r="B161" s="38">
        <v>1263</v>
      </c>
      <c r="C161" s="98" t="s">
        <v>309</v>
      </c>
      <c r="D161" s="98"/>
      <c r="E161" s="98"/>
      <c r="F161" s="98"/>
      <c r="G161" s="9" t="s">
        <v>315</v>
      </c>
      <c r="H161" s="59">
        <v>1174</v>
      </c>
      <c r="I161" s="71" t="e">
        <f>VLOOKUP(B161,[2]Лист2!$A$1:$C$147,3,FALSE)</f>
        <v>#N/A</v>
      </c>
      <c r="J161" s="3">
        <f>VLOOKUP(B161,[3]Лист1!$A$1:$G$1358,7,FALSE)</f>
        <v>1003</v>
      </c>
      <c r="K161" s="3">
        <f t="shared" si="6"/>
        <v>587</v>
      </c>
      <c r="L161" s="77">
        <f t="shared" si="7"/>
        <v>1761</v>
      </c>
      <c r="M161" s="3">
        <f>VLOOKUP(B161,[1]TDSheet!$A$30:$K$1679,11,FALSE)</f>
        <v>1850</v>
      </c>
      <c r="O161" s="77">
        <f t="shared" si="8"/>
        <v>89</v>
      </c>
      <c r="P161" s="3">
        <v>1850</v>
      </c>
    </row>
    <row r="162" spans="1:16" ht="12.75" customHeight="1" x14ac:dyDescent="0.2">
      <c r="A162" s="56">
        <v>159</v>
      </c>
      <c r="B162" s="82">
        <v>1264</v>
      </c>
      <c r="C162" s="85" t="s">
        <v>310</v>
      </c>
      <c r="D162" s="85"/>
      <c r="E162" s="85"/>
      <c r="F162" s="85"/>
      <c r="G162" s="9" t="s">
        <v>315</v>
      </c>
      <c r="H162" s="59">
        <v>1548</v>
      </c>
      <c r="I162" s="71" t="e">
        <f>VLOOKUP(B162,[2]Лист2!$A$1:$C$147,3,FALSE)</f>
        <v>#N/A</v>
      </c>
      <c r="J162" s="3">
        <f>VLOOKUP(B162,[3]Лист1!$A$1:$G$1358,7,FALSE)</f>
        <v>1736</v>
      </c>
      <c r="K162" s="3">
        <f t="shared" si="6"/>
        <v>774</v>
      </c>
      <c r="L162" s="77">
        <f t="shared" si="7"/>
        <v>2322</v>
      </c>
      <c r="M162" s="3">
        <f>VLOOKUP(B162,[1]TDSheet!$A$30:$K$1679,11,FALSE)</f>
        <v>1810</v>
      </c>
      <c r="O162" s="77">
        <f t="shared" si="8"/>
        <v>-512</v>
      </c>
      <c r="P162" s="3">
        <v>1900</v>
      </c>
    </row>
    <row r="163" spans="1:16" ht="12.75" customHeight="1" x14ac:dyDescent="0.2">
      <c r="A163" s="56">
        <v>160</v>
      </c>
      <c r="B163" s="38">
        <v>1409</v>
      </c>
      <c r="C163" s="85" t="s">
        <v>1652</v>
      </c>
      <c r="D163" s="85"/>
      <c r="E163" s="85"/>
      <c r="F163" s="85"/>
      <c r="G163" s="9" t="s">
        <v>319</v>
      </c>
      <c r="H163" s="59">
        <v>739</v>
      </c>
      <c r="I163" s="71" t="e">
        <f>VLOOKUP(B163,[2]Лист2!$A$1:$C$147,3,FALSE)</f>
        <v>#N/A</v>
      </c>
      <c r="J163" s="3">
        <f>VLOOKUP(B163,[3]Лист1!$A$1:$G$1358,7,FALSE)</f>
        <v>769</v>
      </c>
      <c r="K163" s="3">
        <f t="shared" si="6"/>
        <v>369.5</v>
      </c>
      <c r="L163" s="77">
        <f t="shared" si="7"/>
        <v>1108.5</v>
      </c>
      <c r="M163" s="3">
        <f>VLOOKUP(B163,[1]TDSheet!$A$30:$K$1679,11,FALSE)</f>
        <v>1050</v>
      </c>
      <c r="O163" s="77">
        <f t="shared" si="8"/>
        <v>-58.5</v>
      </c>
      <c r="P163" s="3">
        <v>1050</v>
      </c>
    </row>
    <row r="164" spans="1:16" ht="12.75" customHeight="1" x14ac:dyDescent="0.2">
      <c r="A164" s="56">
        <v>161</v>
      </c>
      <c r="B164" s="82">
        <v>1410</v>
      </c>
      <c r="C164" s="85" t="s">
        <v>1649</v>
      </c>
      <c r="D164" s="85"/>
      <c r="E164" s="85"/>
      <c r="F164" s="85"/>
      <c r="G164" s="9" t="s">
        <v>319</v>
      </c>
      <c r="H164" s="59">
        <v>739</v>
      </c>
      <c r="I164" s="71" t="e">
        <f>VLOOKUP(B164,[2]Лист2!$A$1:$C$147,3,FALSE)</f>
        <v>#N/A</v>
      </c>
      <c r="J164" s="3">
        <f>VLOOKUP(B164,[3]Лист1!$A$1:$G$1358,7,FALSE)</f>
        <v>769</v>
      </c>
      <c r="K164" s="3">
        <f t="shared" si="6"/>
        <v>369.5</v>
      </c>
      <c r="L164" s="77">
        <f t="shared" si="7"/>
        <v>1108.5</v>
      </c>
      <c r="M164" s="3">
        <f>VLOOKUP(B164,[1]TDSheet!$A$30:$K$1679,11,FALSE)</f>
        <v>800</v>
      </c>
      <c r="O164" s="77">
        <f t="shared" si="8"/>
        <v>-308.5</v>
      </c>
      <c r="P164" s="3">
        <v>1100</v>
      </c>
    </row>
    <row r="165" spans="1:16" ht="12.75" customHeight="1" x14ac:dyDescent="0.2">
      <c r="A165" s="56">
        <v>162</v>
      </c>
      <c r="B165" s="38">
        <v>1412</v>
      </c>
      <c r="C165" s="85" t="s">
        <v>1650</v>
      </c>
      <c r="D165" s="85"/>
      <c r="E165" s="85"/>
      <c r="F165" s="85"/>
      <c r="G165" s="9" t="s">
        <v>319</v>
      </c>
      <c r="H165" s="59">
        <v>1018</v>
      </c>
      <c r="I165" s="71" t="e">
        <f>VLOOKUP(B165,[2]Лист2!$A$1:$C$147,3,FALSE)</f>
        <v>#N/A</v>
      </c>
      <c r="J165" s="3">
        <f>VLOOKUP(B165,[3]Лист1!$A$1:$G$1358,7,FALSE)</f>
        <v>500</v>
      </c>
      <c r="K165" s="3">
        <f t="shared" si="6"/>
        <v>509</v>
      </c>
      <c r="L165" s="77">
        <f t="shared" si="7"/>
        <v>1527</v>
      </c>
      <c r="M165" s="3">
        <f>VLOOKUP(B165,[1]TDSheet!$A$30:$K$1679,11,FALSE)</f>
        <v>1700</v>
      </c>
      <c r="O165" s="77">
        <f t="shared" si="8"/>
        <v>173</v>
      </c>
      <c r="P165" s="3">
        <v>1700</v>
      </c>
    </row>
    <row r="166" spans="1:16" ht="13.5" customHeight="1" x14ac:dyDescent="0.2">
      <c r="A166" s="56">
        <v>163</v>
      </c>
      <c r="B166" s="38">
        <v>1413</v>
      </c>
      <c r="C166" s="85" t="s">
        <v>1651</v>
      </c>
      <c r="D166" s="85"/>
      <c r="E166" s="85"/>
      <c r="F166" s="85"/>
      <c r="G166" s="9" t="s">
        <v>319</v>
      </c>
      <c r="H166" s="59">
        <v>1236</v>
      </c>
      <c r="I166" s="71" t="e">
        <f>VLOOKUP(B166,[2]Лист2!$A$1:$C$147,3,FALSE)</f>
        <v>#N/A</v>
      </c>
      <c r="J166" s="3">
        <f>VLOOKUP(B166,[3]Лист1!$A$1:$G$1358,7,FALSE)</f>
        <v>820</v>
      </c>
      <c r="K166" s="3">
        <f t="shared" si="6"/>
        <v>618</v>
      </c>
      <c r="L166" s="77">
        <f t="shared" si="7"/>
        <v>1854</v>
      </c>
      <c r="M166" s="3">
        <f>VLOOKUP(B166,[1]TDSheet!$A$30:$K$1679,11,FALSE)</f>
        <v>2070</v>
      </c>
      <c r="O166" s="77">
        <f t="shared" si="8"/>
        <v>216</v>
      </c>
      <c r="P166" s="3">
        <v>2070</v>
      </c>
    </row>
    <row r="167" spans="1:16" ht="12.75" customHeight="1" x14ac:dyDescent="0.2">
      <c r="A167" s="56">
        <v>164</v>
      </c>
      <c r="B167" s="38">
        <v>1801</v>
      </c>
      <c r="C167" s="85" t="s">
        <v>3160</v>
      </c>
      <c r="D167" s="85"/>
      <c r="E167" s="85"/>
      <c r="F167" s="85"/>
      <c r="G167" s="9" t="s">
        <v>318</v>
      </c>
      <c r="H167" s="59">
        <v>1594</v>
      </c>
      <c r="I167" s="71" t="e">
        <f>VLOOKUP(B167,[2]Лист2!$A$1:$C$147,3,FALSE)</f>
        <v>#N/A</v>
      </c>
      <c r="J167" s="3" t="e">
        <f>VLOOKUP(B167,[3]Лист1!$A$1:$G$1358,7,FALSE)</f>
        <v>#N/A</v>
      </c>
      <c r="K167" s="3">
        <f t="shared" si="6"/>
        <v>797</v>
      </c>
      <c r="L167" s="77">
        <f t="shared" si="7"/>
        <v>2391</v>
      </c>
      <c r="M167" s="3" t="e">
        <f>VLOOKUP(B167,[1]TDSheet!$A$30:$K$1679,11,FALSE)</f>
        <v>#N/A</v>
      </c>
      <c r="O167" s="77" t="e">
        <f t="shared" si="8"/>
        <v>#N/A</v>
      </c>
      <c r="P167" s="3">
        <v>2400</v>
      </c>
    </row>
    <row r="168" spans="1:16" ht="12.75" customHeight="1" x14ac:dyDescent="0.2">
      <c r="A168" s="56">
        <v>165</v>
      </c>
      <c r="B168" s="38">
        <v>1802</v>
      </c>
      <c r="C168" s="85" t="s">
        <v>3161</v>
      </c>
      <c r="D168" s="85"/>
      <c r="E168" s="85"/>
      <c r="F168" s="85"/>
      <c r="G168" s="9" t="s">
        <v>318</v>
      </c>
      <c r="H168" s="59">
        <v>1594</v>
      </c>
      <c r="I168" s="71" t="e">
        <f>VLOOKUP(B168,[2]Лист2!$A$1:$C$147,3,FALSE)</f>
        <v>#N/A</v>
      </c>
      <c r="J168" s="3" t="e">
        <f>VLOOKUP(B168,[3]Лист1!$A$1:$G$1358,7,FALSE)</f>
        <v>#N/A</v>
      </c>
      <c r="K168" s="3">
        <f t="shared" si="6"/>
        <v>797</v>
      </c>
      <c r="L168" s="77">
        <f t="shared" si="7"/>
        <v>2391</v>
      </c>
      <c r="M168" s="3" t="e">
        <f>VLOOKUP(B168,[1]TDSheet!$A$30:$K$1679,11,FALSE)</f>
        <v>#N/A</v>
      </c>
      <c r="O168" s="77" t="e">
        <f t="shared" si="8"/>
        <v>#N/A</v>
      </c>
      <c r="P168" s="3">
        <v>2400</v>
      </c>
    </row>
    <row r="169" spans="1:16" ht="12.75" customHeight="1" x14ac:dyDescent="0.2">
      <c r="A169" s="56">
        <v>166</v>
      </c>
      <c r="B169" s="38">
        <v>1803</v>
      </c>
      <c r="C169" s="85" t="s">
        <v>3162</v>
      </c>
      <c r="D169" s="85"/>
      <c r="E169" s="85"/>
      <c r="F169" s="85"/>
      <c r="G169" s="9" t="s">
        <v>318</v>
      </c>
      <c r="H169" s="59">
        <v>1594</v>
      </c>
      <c r="I169" s="71" t="e">
        <f>VLOOKUP(B169,[2]Лист2!$A$1:$C$147,3,FALSE)</f>
        <v>#N/A</v>
      </c>
      <c r="J169" s="3" t="e">
        <f>VLOOKUP(B169,[3]Лист1!$A$1:$G$1358,7,FALSE)</f>
        <v>#N/A</v>
      </c>
      <c r="K169" s="3">
        <f t="shared" si="6"/>
        <v>797</v>
      </c>
      <c r="L169" s="77">
        <f t="shared" si="7"/>
        <v>2391</v>
      </c>
      <c r="M169" s="3" t="e">
        <f>VLOOKUP(B169,[1]TDSheet!$A$30:$K$1679,11,FALSE)</f>
        <v>#N/A</v>
      </c>
      <c r="O169" s="77" t="e">
        <f t="shared" si="8"/>
        <v>#N/A</v>
      </c>
      <c r="P169" s="3">
        <v>2400</v>
      </c>
    </row>
    <row r="170" spans="1:16" ht="12.75" customHeight="1" x14ac:dyDescent="0.2">
      <c r="A170" s="56">
        <v>167</v>
      </c>
      <c r="B170" s="38">
        <v>1804</v>
      </c>
      <c r="C170" s="85" t="s">
        <v>3163</v>
      </c>
      <c r="D170" s="85"/>
      <c r="E170" s="85"/>
      <c r="F170" s="85"/>
      <c r="G170" s="9" t="s">
        <v>318</v>
      </c>
      <c r="H170" s="59">
        <v>1594</v>
      </c>
      <c r="I170" s="71" t="e">
        <f>VLOOKUP(B170,[2]Лист2!$A$1:$C$147,3,FALSE)</f>
        <v>#N/A</v>
      </c>
      <c r="J170" s="3" t="e">
        <f>VLOOKUP(B170,[3]Лист1!$A$1:$G$1358,7,FALSE)</f>
        <v>#N/A</v>
      </c>
      <c r="K170" s="3">
        <f t="shared" si="6"/>
        <v>797</v>
      </c>
      <c r="L170" s="77">
        <f t="shared" si="7"/>
        <v>2391</v>
      </c>
      <c r="M170" s="3" t="e">
        <f>VLOOKUP(B170,[1]TDSheet!$A$30:$K$1679,11,FALSE)</f>
        <v>#N/A</v>
      </c>
      <c r="O170" s="77" t="e">
        <f t="shared" si="8"/>
        <v>#N/A</v>
      </c>
      <c r="P170" s="3">
        <v>2400</v>
      </c>
    </row>
    <row r="171" spans="1:16" ht="13.5" customHeight="1" x14ac:dyDescent="0.2">
      <c r="A171" s="56">
        <v>168</v>
      </c>
      <c r="B171" s="38">
        <v>1805</v>
      </c>
      <c r="C171" s="85" t="s">
        <v>3164</v>
      </c>
      <c r="D171" s="85"/>
      <c r="E171" s="85"/>
      <c r="F171" s="85"/>
      <c r="G171" s="9" t="s">
        <v>318</v>
      </c>
      <c r="H171" s="59">
        <v>1594</v>
      </c>
      <c r="I171" s="71" t="e">
        <f>VLOOKUP(B171,[2]Лист2!$A$1:$C$147,3,FALSE)</f>
        <v>#N/A</v>
      </c>
      <c r="J171" s="3" t="e">
        <f>VLOOKUP(B171,[3]Лист1!$A$1:$G$1358,7,FALSE)</f>
        <v>#N/A</v>
      </c>
      <c r="K171" s="3">
        <f t="shared" si="6"/>
        <v>797</v>
      </c>
      <c r="L171" s="77">
        <f t="shared" si="7"/>
        <v>2391</v>
      </c>
      <c r="M171" s="3" t="e">
        <f>VLOOKUP(B171,[1]TDSheet!$A$30:$K$1679,11,FALSE)</f>
        <v>#N/A</v>
      </c>
      <c r="O171" s="77" t="e">
        <f t="shared" si="8"/>
        <v>#N/A</v>
      </c>
      <c r="P171" s="3">
        <v>2400</v>
      </c>
    </row>
    <row r="172" spans="1:16" s="5" customFormat="1" ht="12.75" customHeight="1" x14ac:dyDescent="0.2">
      <c r="A172" s="56">
        <v>169</v>
      </c>
      <c r="B172" s="31">
        <v>1515</v>
      </c>
      <c r="C172" s="85" t="s">
        <v>1933</v>
      </c>
      <c r="D172" s="85"/>
      <c r="E172" s="92" t="s">
        <v>2291</v>
      </c>
      <c r="F172" s="92"/>
      <c r="G172" s="9">
        <v>1</v>
      </c>
      <c r="H172" s="59">
        <v>256</v>
      </c>
      <c r="I172" s="71" t="e">
        <f>VLOOKUP(B172,[2]Лист2!$A$1:$C$147,3,FALSE)</f>
        <v>#N/A</v>
      </c>
      <c r="J172" s="3" t="e">
        <f>VLOOKUP(B172,[3]Лист1!$A$1:$G$1358,7,FALSE)</f>
        <v>#N/A</v>
      </c>
      <c r="K172" s="3">
        <f t="shared" si="6"/>
        <v>128</v>
      </c>
      <c r="L172" s="77">
        <f t="shared" si="7"/>
        <v>384</v>
      </c>
      <c r="M172" s="3" t="e">
        <f>VLOOKUP(B172,[1]TDSheet!$A$30:$K$1679,11,FALSE)</f>
        <v>#N/A</v>
      </c>
      <c r="O172" s="77" t="e">
        <f t="shared" si="8"/>
        <v>#N/A</v>
      </c>
      <c r="P172" s="5">
        <v>380</v>
      </c>
    </row>
    <row r="173" spans="1:16" s="5" customFormat="1" ht="24.75" customHeight="1" x14ac:dyDescent="0.2">
      <c r="A173" s="56">
        <v>170</v>
      </c>
      <c r="B173" s="31">
        <v>1555</v>
      </c>
      <c r="C173" s="85" t="s">
        <v>1680</v>
      </c>
      <c r="D173" s="85"/>
      <c r="E173" s="92"/>
      <c r="F173" s="92"/>
      <c r="G173" s="9">
        <v>1</v>
      </c>
      <c r="H173" s="59">
        <v>280</v>
      </c>
      <c r="I173" s="71" t="e">
        <f>VLOOKUP(B173,[2]Лист2!$A$1:$C$147,3,FALSE)</f>
        <v>#N/A</v>
      </c>
      <c r="J173" s="3" t="e">
        <f>VLOOKUP(B173,[3]Лист1!$A$1:$G$1358,7,FALSE)</f>
        <v>#N/A</v>
      </c>
      <c r="K173" s="3">
        <f t="shared" si="6"/>
        <v>140</v>
      </c>
      <c r="L173" s="77">
        <f t="shared" si="7"/>
        <v>420</v>
      </c>
      <c r="M173" s="3" t="e">
        <f>VLOOKUP(B173,[1]TDSheet!$A$30:$K$1679,11,FALSE)</f>
        <v>#N/A</v>
      </c>
      <c r="O173" s="77" t="e">
        <f t="shared" si="8"/>
        <v>#N/A</v>
      </c>
    </row>
    <row r="174" spans="1:16" s="5" customFormat="1" ht="13.5" customHeight="1" x14ac:dyDescent="0.2">
      <c r="A174" s="56">
        <v>171</v>
      </c>
      <c r="B174" s="38">
        <v>5</v>
      </c>
      <c r="C174" s="85" t="s">
        <v>1681</v>
      </c>
      <c r="D174" s="85"/>
      <c r="E174" s="92"/>
      <c r="F174" s="92"/>
      <c r="G174" s="9" t="s">
        <v>1260</v>
      </c>
      <c r="H174" s="59">
        <v>96</v>
      </c>
      <c r="I174" s="71" t="e">
        <f>VLOOKUP(B174,[2]Лист2!$A$1:$C$147,3,FALSE)</f>
        <v>#N/A</v>
      </c>
      <c r="J174" s="3" t="e">
        <f>VLOOKUP(B174,[3]Лист1!$A$1:$G$1358,7,FALSE)</f>
        <v>#N/A</v>
      </c>
      <c r="K174" s="3">
        <f t="shared" si="6"/>
        <v>48</v>
      </c>
      <c r="L174" s="77">
        <f t="shared" si="7"/>
        <v>144</v>
      </c>
      <c r="M174" s="3" t="e">
        <f>VLOOKUP(B174,[1]TDSheet!$A$30:$K$1679,11,FALSE)</f>
        <v>#N/A</v>
      </c>
      <c r="O174" s="77" t="e">
        <f t="shared" si="8"/>
        <v>#N/A</v>
      </c>
    </row>
    <row r="175" spans="1:16" ht="12" customHeight="1" x14ac:dyDescent="0.2">
      <c r="A175" s="56">
        <v>172</v>
      </c>
      <c r="B175" s="38">
        <v>139</v>
      </c>
      <c r="C175" s="85" t="s">
        <v>485</v>
      </c>
      <c r="D175" s="85"/>
      <c r="E175" s="92"/>
      <c r="F175" s="92"/>
      <c r="G175" s="9" t="s">
        <v>1260</v>
      </c>
      <c r="H175" s="59">
        <v>72</v>
      </c>
      <c r="I175" s="71" t="e">
        <f>VLOOKUP(B175,[2]Лист2!$A$1:$C$147,3,FALSE)</f>
        <v>#N/A</v>
      </c>
      <c r="J175" s="3" t="e">
        <f>VLOOKUP(B175,[3]Лист1!$A$1:$G$1358,7,FALSE)</f>
        <v>#N/A</v>
      </c>
      <c r="K175" s="3">
        <f t="shared" si="6"/>
        <v>36</v>
      </c>
      <c r="L175" s="77">
        <f t="shared" si="7"/>
        <v>108</v>
      </c>
      <c r="M175" s="3" t="e">
        <f>VLOOKUP(B175,[1]TDSheet!$A$30:$K$1679,11,FALSE)</f>
        <v>#N/A</v>
      </c>
      <c r="O175" s="77" t="e">
        <f t="shared" si="8"/>
        <v>#N/A</v>
      </c>
    </row>
    <row r="176" spans="1:16" ht="12.75" customHeight="1" x14ac:dyDescent="0.2">
      <c r="A176" s="56">
        <v>173</v>
      </c>
      <c r="B176" s="38">
        <v>119</v>
      </c>
      <c r="C176" s="85" t="s">
        <v>486</v>
      </c>
      <c r="D176" s="85"/>
      <c r="E176" s="92"/>
      <c r="F176" s="92"/>
      <c r="G176" s="9" t="s">
        <v>1260</v>
      </c>
      <c r="H176" s="59">
        <v>96</v>
      </c>
      <c r="I176" s="71" t="e">
        <f>VLOOKUP(B176,[2]Лист2!$A$1:$C$147,3,FALSE)</f>
        <v>#N/A</v>
      </c>
      <c r="J176" s="3" t="e">
        <f>VLOOKUP(B176,[3]Лист1!$A$1:$G$1358,7,FALSE)</f>
        <v>#N/A</v>
      </c>
      <c r="K176" s="3">
        <f t="shared" si="6"/>
        <v>48</v>
      </c>
      <c r="L176" s="77">
        <f t="shared" si="7"/>
        <v>144</v>
      </c>
      <c r="M176" s="3" t="e">
        <f>VLOOKUP(B176,[1]TDSheet!$A$30:$K$1679,11,FALSE)</f>
        <v>#N/A</v>
      </c>
      <c r="O176" s="77" t="e">
        <f t="shared" si="8"/>
        <v>#N/A</v>
      </c>
    </row>
    <row r="177" spans="1:16" ht="24.75" customHeight="1" x14ac:dyDescent="0.2">
      <c r="A177" s="56">
        <v>174</v>
      </c>
      <c r="B177" s="38">
        <v>911</v>
      </c>
      <c r="C177" s="85" t="s">
        <v>1682</v>
      </c>
      <c r="D177" s="85"/>
      <c r="E177" s="92"/>
      <c r="F177" s="92"/>
      <c r="G177" s="9">
        <v>1</v>
      </c>
      <c r="H177" s="59">
        <v>148</v>
      </c>
      <c r="I177" s="71" t="e">
        <f>VLOOKUP(B177,[2]Лист2!$A$1:$C$147,3,FALSE)</f>
        <v>#N/A</v>
      </c>
      <c r="J177" s="3" t="e">
        <f>VLOOKUP(B177,[3]Лист1!$A$1:$G$1358,7,FALSE)</f>
        <v>#N/A</v>
      </c>
      <c r="K177" s="3">
        <f t="shared" si="6"/>
        <v>74</v>
      </c>
      <c r="L177" s="77">
        <f t="shared" si="7"/>
        <v>222</v>
      </c>
      <c r="M177" s="3" t="e">
        <f>VLOOKUP(B177,[1]TDSheet!$A$30:$K$1679,11,FALSE)</f>
        <v>#N/A</v>
      </c>
      <c r="O177" s="77" t="e">
        <f t="shared" si="8"/>
        <v>#N/A</v>
      </c>
    </row>
    <row r="178" spans="1:16" ht="18" customHeight="1" x14ac:dyDescent="0.2">
      <c r="A178" s="56">
        <v>175</v>
      </c>
      <c r="B178" s="39" t="s">
        <v>2734</v>
      </c>
      <c r="C178" s="102" t="s">
        <v>2088</v>
      </c>
      <c r="D178" s="102"/>
      <c r="E178" s="92"/>
      <c r="F178" s="92"/>
      <c r="G178" s="27">
        <v>1</v>
      </c>
      <c r="H178" s="59">
        <v>240</v>
      </c>
      <c r="I178" s="71" t="e">
        <f>VLOOKUP(B178,[2]Лист2!$A$1:$C$147,3,FALSE)</f>
        <v>#N/A</v>
      </c>
      <c r="J178" s="3" t="e">
        <f>VLOOKUP(B178,[3]Лист1!$A$1:$G$1358,7,FALSE)</f>
        <v>#N/A</v>
      </c>
      <c r="K178" s="3">
        <f t="shared" si="6"/>
        <v>120</v>
      </c>
      <c r="L178" s="77">
        <f t="shared" si="7"/>
        <v>360</v>
      </c>
      <c r="M178" s="3" t="e">
        <f>VLOOKUP(B178,[1]TDSheet!$A$30:$K$1679,11,FALSE)</f>
        <v>#N/A</v>
      </c>
      <c r="O178" s="77" t="e">
        <f t="shared" si="8"/>
        <v>#N/A</v>
      </c>
    </row>
    <row r="179" spans="1:16" ht="13.15" customHeight="1" x14ac:dyDescent="0.2">
      <c r="A179" s="56">
        <v>176</v>
      </c>
      <c r="B179" s="39">
        <v>1600</v>
      </c>
      <c r="C179" s="102" t="s">
        <v>3067</v>
      </c>
      <c r="D179" s="102"/>
      <c r="E179" s="102"/>
      <c r="F179" s="102"/>
      <c r="G179" s="27" t="s">
        <v>312</v>
      </c>
      <c r="H179" s="59">
        <v>1152</v>
      </c>
      <c r="I179" s="71" t="e">
        <f>VLOOKUP(B179,[2]Лист2!$A$1:$C$147,3,FALSE)</f>
        <v>#N/A</v>
      </c>
      <c r="J179" s="3" t="e">
        <f>VLOOKUP(B179,[3]Лист1!$A$1:$G$1358,7,FALSE)</f>
        <v>#N/A</v>
      </c>
      <c r="K179" s="3">
        <f t="shared" si="6"/>
        <v>576</v>
      </c>
      <c r="L179" s="77">
        <f t="shared" si="7"/>
        <v>1728</v>
      </c>
      <c r="M179" s="3" t="e">
        <f>VLOOKUP(B179,[1]TDSheet!$A$30:$K$1679,11,FALSE)</f>
        <v>#N/A</v>
      </c>
      <c r="O179" s="77" t="e">
        <f t="shared" si="8"/>
        <v>#N/A</v>
      </c>
      <c r="P179" s="3">
        <v>1700</v>
      </c>
    </row>
    <row r="180" spans="1:16" ht="13.15" customHeight="1" x14ac:dyDescent="0.2">
      <c r="A180" s="56">
        <v>177</v>
      </c>
      <c r="B180" s="39">
        <v>1618</v>
      </c>
      <c r="C180" s="102" t="s">
        <v>3068</v>
      </c>
      <c r="D180" s="102"/>
      <c r="E180" s="102"/>
      <c r="F180" s="102"/>
      <c r="G180" s="27" t="s">
        <v>312</v>
      </c>
      <c r="H180" s="59">
        <v>2362</v>
      </c>
      <c r="I180" s="71" t="e">
        <f>VLOOKUP(B180,[2]Лист2!$A$1:$C$147,3,FALSE)</f>
        <v>#N/A</v>
      </c>
      <c r="J180" s="3">
        <f>VLOOKUP(B180,[3]Лист1!$A$1:$G$1358,7,FALSE)</f>
        <v>2952</v>
      </c>
      <c r="K180" s="3">
        <f t="shared" si="6"/>
        <v>1181</v>
      </c>
      <c r="L180" s="77">
        <f t="shared" si="7"/>
        <v>3543</v>
      </c>
      <c r="M180" s="3" t="e">
        <f>VLOOKUP(B180,[1]TDSheet!$A$30:$K$1679,11,FALSE)</f>
        <v>#N/A</v>
      </c>
      <c r="O180" s="77" t="e">
        <f t="shared" si="8"/>
        <v>#N/A</v>
      </c>
      <c r="P180" s="3">
        <v>3500</v>
      </c>
    </row>
    <row r="181" spans="1:16" ht="26.45" customHeight="1" x14ac:dyDescent="0.2">
      <c r="A181" s="56">
        <v>178</v>
      </c>
      <c r="B181" s="39">
        <v>1619</v>
      </c>
      <c r="C181" s="114" t="s">
        <v>3069</v>
      </c>
      <c r="D181" s="114"/>
      <c r="E181" s="114"/>
      <c r="F181" s="114"/>
      <c r="G181" s="27" t="s">
        <v>312</v>
      </c>
      <c r="H181" s="59">
        <v>3952</v>
      </c>
      <c r="I181" s="71" t="e">
        <f>VLOOKUP(B181,[2]Лист2!$A$1:$C$147,3,FALSE)</f>
        <v>#N/A</v>
      </c>
      <c r="J181" s="3">
        <f>VLOOKUP(B181,[3]Лист1!$A$1:$G$1358,7,FALSE)</f>
        <v>4940</v>
      </c>
      <c r="K181" s="3">
        <f t="shared" si="6"/>
        <v>1976</v>
      </c>
      <c r="L181" s="77">
        <f t="shared" si="7"/>
        <v>5928</v>
      </c>
      <c r="M181" s="3">
        <f>VLOOKUP(B181,[1]TDSheet!$A$30:$K$1679,11,FALSE)</f>
        <v>6400</v>
      </c>
      <c r="O181" s="77">
        <f t="shared" si="8"/>
        <v>472</v>
      </c>
      <c r="P181" s="3">
        <v>6000</v>
      </c>
    </row>
    <row r="182" spans="1:16" ht="24.75" customHeight="1" x14ac:dyDescent="0.2">
      <c r="A182" s="56">
        <v>179</v>
      </c>
      <c r="B182" s="39">
        <v>1620</v>
      </c>
      <c r="C182" s="102" t="s">
        <v>3070</v>
      </c>
      <c r="D182" s="102"/>
      <c r="E182" s="102"/>
      <c r="F182" s="102"/>
      <c r="G182" s="27" t="s">
        <v>312</v>
      </c>
      <c r="H182" s="59">
        <v>1908</v>
      </c>
      <c r="I182" s="71" t="e">
        <f>VLOOKUP(B182,[2]Лист2!$A$1:$C$147,3,FALSE)</f>
        <v>#N/A</v>
      </c>
      <c r="J182" s="3">
        <f>VLOOKUP(B182,[3]Лист1!$A$1:$G$1358,7,FALSE)</f>
        <v>2384</v>
      </c>
      <c r="K182" s="3">
        <f t="shared" si="6"/>
        <v>954</v>
      </c>
      <c r="L182" s="77">
        <f t="shared" si="7"/>
        <v>2862</v>
      </c>
      <c r="M182" s="3" t="e">
        <f>VLOOKUP(B182,[1]TDSheet!$A$30:$K$1679,11,FALSE)</f>
        <v>#N/A</v>
      </c>
      <c r="O182" s="77" t="e">
        <f t="shared" si="8"/>
        <v>#N/A</v>
      </c>
      <c r="P182" s="3">
        <v>2800</v>
      </c>
    </row>
    <row r="183" spans="1:16" ht="28.15" customHeight="1" x14ac:dyDescent="0.2">
      <c r="A183" s="56">
        <v>180</v>
      </c>
      <c r="B183" s="38" t="s">
        <v>939</v>
      </c>
      <c r="C183" s="85" t="s">
        <v>2251</v>
      </c>
      <c r="D183" s="85"/>
      <c r="E183" s="85"/>
      <c r="F183" s="85"/>
      <c r="G183" s="9" t="s">
        <v>1260</v>
      </c>
      <c r="H183" s="59">
        <v>144</v>
      </c>
      <c r="I183" s="71" t="e">
        <f>VLOOKUP(B183,[2]Лист2!$A$1:$C$147,3,FALSE)</f>
        <v>#N/A</v>
      </c>
      <c r="J183" s="3">
        <f>VLOOKUP(B183,[3]Лист1!$A$1:$G$1358,7,FALSE)</f>
        <v>180</v>
      </c>
      <c r="K183" s="3">
        <f t="shared" si="6"/>
        <v>72</v>
      </c>
      <c r="L183" s="77">
        <f t="shared" si="7"/>
        <v>216</v>
      </c>
      <c r="M183" s="3" t="e">
        <f>VLOOKUP(B183,[1]TDSheet!$A$30:$K$1679,11,FALSE)</f>
        <v>#N/A</v>
      </c>
      <c r="O183" s="77" t="e">
        <f t="shared" si="8"/>
        <v>#N/A</v>
      </c>
      <c r="P183" s="3">
        <v>215</v>
      </c>
    </row>
    <row r="184" spans="1:16" ht="12.75" customHeight="1" x14ac:dyDescent="0.2">
      <c r="A184" s="56">
        <v>181</v>
      </c>
      <c r="B184" s="38">
        <v>150</v>
      </c>
      <c r="C184" s="85" t="s">
        <v>629</v>
      </c>
      <c r="D184" s="85"/>
      <c r="E184" s="85"/>
      <c r="F184" s="85"/>
      <c r="G184" s="9" t="s">
        <v>1260</v>
      </c>
      <c r="H184" s="59">
        <v>99</v>
      </c>
      <c r="I184" s="71" t="e">
        <f>VLOOKUP(B184,[2]Лист2!$A$1:$C$147,3,FALSE)</f>
        <v>#N/A</v>
      </c>
      <c r="J184" s="3">
        <f>VLOOKUP(B184,[3]Лист1!$A$1:$G$1358,7,FALSE)</f>
        <v>123</v>
      </c>
      <c r="K184" s="3">
        <f t="shared" si="6"/>
        <v>49.5</v>
      </c>
      <c r="L184" s="77">
        <f t="shared" si="7"/>
        <v>148.5</v>
      </c>
      <c r="M184" s="3" t="e">
        <f>VLOOKUP(B184,[1]TDSheet!$A$30:$K$1679,11,FALSE)</f>
        <v>#N/A</v>
      </c>
      <c r="O184" s="77" t="e">
        <f t="shared" si="8"/>
        <v>#N/A</v>
      </c>
      <c r="P184" s="3">
        <v>150</v>
      </c>
    </row>
    <row r="185" spans="1:16" ht="12.75" customHeight="1" x14ac:dyDescent="0.2">
      <c r="A185" s="56">
        <v>182</v>
      </c>
      <c r="B185" s="41" t="s">
        <v>1612</v>
      </c>
      <c r="C185" s="85" t="s">
        <v>3071</v>
      </c>
      <c r="D185" s="85"/>
      <c r="E185" s="85"/>
      <c r="F185" s="85"/>
      <c r="G185" s="9" t="s">
        <v>316</v>
      </c>
      <c r="H185" s="59">
        <v>280</v>
      </c>
      <c r="I185" s="71" t="e">
        <f>VLOOKUP(B185,[2]Лист2!$A$1:$C$147,3,FALSE)</f>
        <v>#N/A</v>
      </c>
      <c r="J185" s="3">
        <f>VLOOKUP(B185,[3]Лист1!$A$1:$G$1358,7,FALSE)</f>
        <v>350</v>
      </c>
      <c r="K185" s="3">
        <f t="shared" si="6"/>
        <v>140</v>
      </c>
      <c r="L185" s="77">
        <f t="shared" si="7"/>
        <v>420</v>
      </c>
      <c r="M185" s="3" t="e">
        <f>VLOOKUP(B185,[1]TDSheet!$A$30:$K$1679,11,FALSE)</f>
        <v>#N/A</v>
      </c>
      <c r="O185" s="77" t="e">
        <f t="shared" si="8"/>
        <v>#N/A</v>
      </c>
      <c r="P185" s="3">
        <v>420</v>
      </c>
    </row>
    <row r="186" spans="1:16" ht="12.75" customHeight="1" x14ac:dyDescent="0.2">
      <c r="A186" s="56">
        <v>183</v>
      </c>
      <c r="B186" s="41" t="s">
        <v>1613</v>
      </c>
      <c r="C186" s="85" t="s">
        <v>1615</v>
      </c>
      <c r="D186" s="85"/>
      <c r="E186" s="85"/>
      <c r="F186" s="85"/>
      <c r="G186" s="9" t="s">
        <v>316</v>
      </c>
      <c r="H186" s="59">
        <v>280</v>
      </c>
      <c r="I186" s="71" t="e">
        <f>VLOOKUP(B186,[2]Лист2!$A$1:$C$147,3,FALSE)</f>
        <v>#N/A</v>
      </c>
      <c r="J186" s="3">
        <f>VLOOKUP(B186,[3]Лист1!$A$1:$G$1358,7,FALSE)</f>
        <v>350</v>
      </c>
      <c r="K186" s="3">
        <f t="shared" si="6"/>
        <v>140</v>
      </c>
      <c r="L186" s="77">
        <f t="shared" si="7"/>
        <v>420</v>
      </c>
      <c r="M186" s="3" t="e">
        <f>VLOOKUP(B186,[1]TDSheet!$A$30:$K$1679,11,FALSE)</f>
        <v>#N/A</v>
      </c>
      <c r="O186" s="77" t="e">
        <f t="shared" si="8"/>
        <v>#N/A</v>
      </c>
      <c r="P186" s="3">
        <v>420</v>
      </c>
    </row>
    <row r="187" spans="1:16" ht="13.5" customHeight="1" x14ac:dyDescent="0.2">
      <c r="A187" s="56">
        <v>184</v>
      </c>
      <c r="B187" s="41" t="s">
        <v>1614</v>
      </c>
      <c r="C187" s="85" t="s">
        <v>3072</v>
      </c>
      <c r="D187" s="85"/>
      <c r="E187" s="85"/>
      <c r="F187" s="85"/>
      <c r="G187" s="9" t="s">
        <v>315</v>
      </c>
      <c r="H187" s="59">
        <v>132</v>
      </c>
      <c r="I187" s="71" t="e">
        <f>VLOOKUP(B187,[2]Лист2!$A$1:$C$147,3,FALSE)</f>
        <v>#N/A</v>
      </c>
      <c r="J187" s="3">
        <f>VLOOKUP(B187,[3]Лист1!$A$1:$G$1358,7,FALSE)</f>
        <v>165</v>
      </c>
      <c r="K187" s="3">
        <f t="shared" si="6"/>
        <v>66</v>
      </c>
      <c r="L187" s="77">
        <f t="shared" si="7"/>
        <v>198</v>
      </c>
      <c r="M187" s="3" t="e">
        <f>VLOOKUP(B187,[1]TDSheet!$A$30:$K$1679,11,FALSE)</f>
        <v>#N/A</v>
      </c>
      <c r="O187" s="77" t="e">
        <f t="shared" si="8"/>
        <v>#N/A</v>
      </c>
      <c r="P187" s="3">
        <v>200</v>
      </c>
    </row>
    <row r="188" spans="1:16" ht="12.75" customHeight="1" x14ac:dyDescent="0.2">
      <c r="A188" s="56">
        <v>185</v>
      </c>
      <c r="B188" s="38">
        <v>93</v>
      </c>
      <c r="C188" s="85" t="s">
        <v>487</v>
      </c>
      <c r="D188" s="85"/>
      <c r="E188" s="85"/>
      <c r="F188" s="85"/>
      <c r="G188" s="9" t="s">
        <v>1260</v>
      </c>
      <c r="H188" s="59">
        <v>164</v>
      </c>
      <c r="I188" s="71" t="e">
        <f>VLOOKUP(B188,[2]Лист2!$A$1:$C$147,3,FALSE)</f>
        <v>#N/A</v>
      </c>
      <c r="J188" s="3" t="e">
        <f>VLOOKUP(B188,[3]Лист1!$A$1:$G$1358,7,FALSE)</f>
        <v>#N/A</v>
      </c>
      <c r="K188" s="3">
        <f t="shared" si="6"/>
        <v>82</v>
      </c>
      <c r="L188" s="77">
        <f t="shared" si="7"/>
        <v>246</v>
      </c>
      <c r="M188" s="3" t="e">
        <f>VLOOKUP(B188,[1]TDSheet!$A$30:$K$1679,11,FALSE)</f>
        <v>#N/A</v>
      </c>
      <c r="O188" s="77" t="e">
        <f t="shared" si="8"/>
        <v>#N/A</v>
      </c>
      <c r="P188" s="3">
        <v>250</v>
      </c>
    </row>
    <row r="189" spans="1:16" ht="12.75" customHeight="1" x14ac:dyDescent="0.2">
      <c r="A189" s="56">
        <v>186</v>
      </c>
      <c r="B189" s="38">
        <v>94</v>
      </c>
      <c r="C189" s="85" t="s">
        <v>632</v>
      </c>
      <c r="D189" s="85"/>
      <c r="E189" s="85"/>
      <c r="F189" s="85"/>
      <c r="G189" s="9" t="s">
        <v>1260</v>
      </c>
      <c r="H189" s="59">
        <v>164</v>
      </c>
      <c r="I189" s="71" t="e">
        <f>VLOOKUP(B189,[2]Лист2!$A$1:$C$147,3,FALSE)</f>
        <v>#N/A</v>
      </c>
      <c r="J189" s="3" t="e">
        <f>VLOOKUP(B189,[3]Лист1!$A$1:$G$1358,7,FALSE)</f>
        <v>#N/A</v>
      </c>
      <c r="K189" s="3">
        <f t="shared" si="6"/>
        <v>82</v>
      </c>
      <c r="L189" s="77">
        <f t="shared" si="7"/>
        <v>246</v>
      </c>
      <c r="M189" s="3" t="e">
        <f>VLOOKUP(B189,[1]TDSheet!$A$30:$K$1679,11,FALSE)</f>
        <v>#N/A</v>
      </c>
      <c r="O189" s="77" t="e">
        <f t="shared" si="8"/>
        <v>#N/A</v>
      </c>
      <c r="P189" s="3">
        <v>250</v>
      </c>
    </row>
    <row r="190" spans="1:16" ht="12.75" customHeight="1" x14ac:dyDescent="0.2">
      <c r="A190" s="56">
        <v>187</v>
      </c>
      <c r="B190" s="38" t="s">
        <v>3050</v>
      </c>
      <c r="C190" s="85" t="s">
        <v>3051</v>
      </c>
      <c r="D190" s="85"/>
      <c r="E190" s="85"/>
      <c r="F190" s="85"/>
      <c r="G190" s="9">
        <v>1</v>
      </c>
      <c r="H190" s="59">
        <v>312</v>
      </c>
      <c r="I190" s="71" t="e">
        <f>VLOOKUP(B190,[2]Лист2!$A$1:$C$147,3,FALSE)</f>
        <v>#N/A</v>
      </c>
      <c r="J190" s="3" t="e">
        <f>VLOOKUP(B190,[3]Лист1!$A$1:$G$1358,7,FALSE)</f>
        <v>#N/A</v>
      </c>
      <c r="K190" s="3">
        <f t="shared" si="6"/>
        <v>156</v>
      </c>
      <c r="L190" s="77">
        <f t="shared" si="7"/>
        <v>468</v>
      </c>
      <c r="M190" s="3" t="e">
        <f>VLOOKUP(B190,[1]TDSheet!$A$30:$K$1679,11,FALSE)</f>
        <v>#N/A</v>
      </c>
      <c r="O190" s="77" t="e">
        <f t="shared" si="8"/>
        <v>#N/A</v>
      </c>
      <c r="P190" s="3">
        <v>470</v>
      </c>
    </row>
    <row r="191" spans="1:16" ht="12.75" customHeight="1" x14ac:dyDescent="0.2">
      <c r="A191" s="56">
        <v>188</v>
      </c>
      <c r="B191" s="38" t="s">
        <v>698</v>
      </c>
      <c r="C191" s="85" t="s">
        <v>699</v>
      </c>
      <c r="D191" s="85"/>
      <c r="E191" s="85"/>
      <c r="F191" s="85"/>
      <c r="G191" s="9" t="s">
        <v>3251</v>
      </c>
      <c r="H191" s="59">
        <v>440</v>
      </c>
      <c r="I191" s="71" t="e">
        <f>VLOOKUP(B191,[2]Лист2!$A$1:$C$147,3,FALSE)</f>
        <v>#N/A</v>
      </c>
      <c r="J191" s="3" t="e">
        <f>VLOOKUP(B191,[3]Лист1!$A$1:$G$1358,7,FALSE)</f>
        <v>#N/A</v>
      </c>
      <c r="K191" s="3">
        <f t="shared" si="6"/>
        <v>220</v>
      </c>
      <c r="L191" s="77">
        <f t="shared" si="7"/>
        <v>660</v>
      </c>
      <c r="M191" s="3" t="e">
        <f>VLOOKUP(B191,[1]TDSheet!$A$30:$K$1679,11,FALSE)</f>
        <v>#N/A</v>
      </c>
      <c r="O191" s="77" t="e">
        <f t="shared" si="8"/>
        <v>#N/A</v>
      </c>
      <c r="P191" s="3">
        <v>660</v>
      </c>
    </row>
    <row r="192" spans="1:16" ht="13.15" customHeight="1" x14ac:dyDescent="0.2">
      <c r="A192" s="56">
        <v>189</v>
      </c>
      <c r="B192" s="38">
        <v>140</v>
      </c>
      <c r="C192" s="85" t="s">
        <v>2998</v>
      </c>
      <c r="D192" s="85"/>
      <c r="E192" s="85"/>
      <c r="F192" s="85"/>
      <c r="G192" s="9" t="s">
        <v>1260</v>
      </c>
      <c r="H192" s="59">
        <v>404</v>
      </c>
      <c r="I192" s="71" t="e">
        <f>VLOOKUP(B192,[2]Лист2!$A$1:$C$147,3,FALSE)</f>
        <v>#N/A</v>
      </c>
      <c r="J192" s="3" t="e">
        <f>VLOOKUP(B192,[3]Лист1!$A$1:$G$1358,7,FALSE)</f>
        <v>#N/A</v>
      </c>
      <c r="K192" s="3">
        <f t="shared" si="6"/>
        <v>202</v>
      </c>
      <c r="L192" s="77">
        <f t="shared" si="7"/>
        <v>606</v>
      </c>
      <c r="M192" s="3" t="e">
        <f>VLOOKUP(B192,[1]TDSheet!$A$30:$K$1679,11,FALSE)</f>
        <v>#N/A</v>
      </c>
      <c r="O192" s="77" t="e">
        <f t="shared" si="8"/>
        <v>#N/A</v>
      </c>
      <c r="P192" s="3">
        <v>600</v>
      </c>
    </row>
    <row r="193" spans="1:16" ht="27.6" customHeight="1" x14ac:dyDescent="0.2">
      <c r="A193" s="56">
        <v>190</v>
      </c>
      <c r="B193" s="38">
        <v>999</v>
      </c>
      <c r="C193" s="85" t="s">
        <v>2999</v>
      </c>
      <c r="D193" s="85"/>
      <c r="E193" s="85"/>
      <c r="F193" s="85"/>
      <c r="G193" s="9" t="s">
        <v>315</v>
      </c>
      <c r="H193" s="59">
        <v>762</v>
      </c>
      <c r="I193" s="71" t="e">
        <f>VLOOKUP(B193,[2]Лист2!$A$1:$C$147,3,FALSE)</f>
        <v>#N/A</v>
      </c>
      <c r="J193" s="3" t="e">
        <f>VLOOKUP(B193,[3]Лист1!$A$1:$G$1358,7,FALSE)</f>
        <v>#N/A</v>
      </c>
      <c r="K193" s="3">
        <f t="shared" si="6"/>
        <v>381</v>
      </c>
      <c r="L193" s="77">
        <f t="shared" si="7"/>
        <v>1143</v>
      </c>
      <c r="M193" s="3" t="e">
        <f>VLOOKUP(B193,[1]TDSheet!$A$30:$K$1679,11,FALSE)</f>
        <v>#N/A</v>
      </c>
      <c r="O193" s="77" t="e">
        <f t="shared" si="8"/>
        <v>#N/A</v>
      </c>
      <c r="P193" s="3">
        <v>1150</v>
      </c>
    </row>
    <row r="194" spans="1:16" ht="12.75" customHeight="1" x14ac:dyDescent="0.2">
      <c r="A194" s="56">
        <v>191</v>
      </c>
      <c r="B194" s="38">
        <v>8</v>
      </c>
      <c r="C194" s="85" t="s">
        <v>488</v>
      </c>
      <c r="D194" s="85"/>
      <c r="E194" s="85"/>
      <c r="F194" s="85"/>
      <c r="G194" s="9">
        <v>1</v>
      </c>
      <c r="H194" s="59">
        <v>72</v>
      </c>
      <c r="I194" s="71" t="e">
        <f>VLOOKUP(B194,[2]Лист2!$A$1:$C$147,3,FALSE)</f>
        <v>#N/A</v>
      </c>
      <c r="J194" s="3">
        <f>VLOOKUP(B194,[3]Лист1!$A$1:$G$1358,7,FALSE)</f>
        <v>90</v>
      </c>
      <c r="K194" s="3">
        <f t="shared" si="6"/>
        <v>36</v>
      </c>
      <c r="L194" s="77">
        <f t="shared" si="7"/>
        <v>108</v>
      </c>
      <c r="M194" s="3">
        <f>VLOOKUP(B194,[1]TDSheet!$A$30:$K$1679,11,FALSE)</f>
        <v>170</v>
      </c>
      <c r="O194" s="77">
        <f t="shared" si="8"/>
        <v>62</v>
      </c>
      <c r="P194" s="3">
        <v>170</v>
      </c>
    </row>
    <row r="195" spans="1:16" ht="12.75" customHeight="1" x14ac:dyDescent="0.2">
      <c r="A195" s="56">
        <v>192</v>
      </c>
      <c r="B195" s="38">
        <v>9</v>
      </c>
      <c r="C195" s="85" t="s">
        <v>489</v>
      </c>
      <c r="D195" s="85"/>
      <c r="E195" s="85"/>
      <c r="F195" s="85"/>
      <c r="G195" s="9">
        <v>1</v>
      </c>
      <c r="H195" s="59">
        <v>72</v>
      </c>
      <c r="I195" s="71" t="e">
        <f>VLOOKUP(B195,[2]Лист2!$A$1:$C$147,3,FALSE)</f>
        <v>#N/A</v>
      </c>
      <c r="J195" s="3">
        <f>VLOOKUP(B195,[3]Лист1!$A$1:$G$1358,7,FALSE)</f>
        <v>90</v>
      </c>
      <c r="K195" s="3">
        <f t="shared" si="6"/>
        <v>36</v>
      </c>
      <c r="L195" s="77">
        <f t="shared" si="7"/>
        <v>108</v>
      </c>
      <c r="M195" s="3">
        <f>VLOOKUP(B195,[1]TDSheet!$A$30:$K$1679,11,FALSE)</f>
        <v>170</v>
      </c>
      <c r="O195" s="77">
        <f t="shared" si="8"/>
        <v>62</v>
      </c>
      <c r="P195" s="3">
        <v>170</v>
      </c>
    </row>
    <row r="196" spans="1:16" ht="12.75" customHeight="1" x14ac:dyDescent="0.2">
      <c r="A196" s="56">
        <v>193</v>
      </c>
      <c r="B196" s="38">
        <v>10</v>
      </c>
      <c r="C196" s="85" t="s">
        <v>490</v>
      </c>
      <c r="D196" s="85"/>
      <c r="E196" s="85"/>
      <c r="F196" s="85"/>
      <c r="G196" s="9">
        <v>1</v>
      </c>
      <c r="H196" s="59">
        <v>72</v>
      </c>
      <c r="I196" s="71" t="e">
        <f>VLOOKUP(B196,[2]Лист2!$A$1:$C$147,3,FALSE)</f>
        <v>#N/A</v>
      </c>
      <c r="J196" s="3">
        <f>VLOOKUP(B196,[3]Лист1!$A$1:$G$1358,7,FALSE)</f>
        <v>90</v>
      </c>
      <c r="K196" s="3">
        <f t="shared" si="6"/>
        <v>36</v>
      </c>
      <c r="L196" s="77">
        <f t="shared" si="7"/>
        <v>108</v>
      </c>
      <c r="M196" s="3">
        <f>VLOOKUP(B196,[1]TDSheet!$A$30:$K$1679,11,FALSE)</f>
        <v>220</v>
      </c>
      <c r="O196" s="77">
        <f t="shared" si="8"/>
        <v>112</v>
      </c>
      <c r="P196" s="3">
        <v>220</v>
      </c>
    </row>
    <row r="197" spans="1:16" ht="12.75" customHeight="1" x14ac:dyDescent="0.2">
      <c r="A197" s="56">
        <v>194</v>
      </c>
      <c r="B197" s="38">
        <v>11</v>
      </c>
      <c r="C197" s="85" t="s">
        <v>491</v>
      </c>
      <c r="D197" s="85"/>
      <c r="E197" s="85"/>
      <c r="F197" s="85"/>
      <c r="G197" s="9">
        <v>1</v>
      </c>
      <c r="H197" s="59">
        <v>96</v>
      </c>
      <c r="I197" s="71" t="e">
        <f>VLOOKUP(B197,[2]Лист2!$A$1:$C$147,3,FALSE)</f>
        <v>#N/A</v>
      </c>
      <c r="J197" s="3">
        <f>VLOOKUP(B197,[3]Лист1!$A$1:$G$1358,7,FALSE)</f>
        <v>120</v>
      </c>
      <c r="K197" s="3">
        <f t="shared" ref="K197:K260" si="9">H197*0.5</f>
        <v>48</v>
      </c>
      <c r="L197" s="77">
        <f t="shared" ref="L197:L260" si="10">H197+K197</f>
        <v>144</v>
      </c>
      <c r="M197" s="3">
        <f>VLOOKUP(B197,[1]TDSheet!$A$30:$K$1679,11,FALSE)</f>
        <v>220</v>
      </c>
      <c r="O197" s="77">
        <f t="shared" ref="O197:O260" si="11">M197-L197</f>
        <v>76</v>
      </c>
      <c r="P197" s="3">
        <v>220</v>
      </c>
    </row>
    <row r="198" spans="1:16" ht="12.75" customHeight="1" x14ac:dyDescent="0.2">
      <c r="A198" s="56">
        <v>195</v>
      </c>
      <c r="B198" s="38">
        <v>12</v>
      </c>
      <c r="C198" s="85" t="s">
        <v>492</v>
      </c>
      <c r="D198" s="85"/>
      <c r="E198" s="85"/>
      <c r="F198" s="85"/>
      <c r="G198" s="9">
        <v>1</v>
      </c>
      <c r="H198" s="59">
        <v>120</v>
      </c>
      <c r="I198" s="71" t="e">
        <f>VLOOKUP(B198,[2]Лист2!$A$1:$C$147,3,FALSE)</f>
        <v>#N/A</v>
      </c>
      <c r="J198" s="3">
        <f>VLOOKUP(B198,[3]Лист1!$A$1:$G$1358,7,FALSE)</f>
        <v>150</v>
      </c>
      <c r="K198" s="3">
        <f t="shared" si="9"/>
        <v>60</v>
      </c>
      <c r="L198" s="77">
        <f t="shared" si="10"/>
        <v>180</v>
      </c>
      <c r="M198" s="3">
        <f>VLOOKUP(B198,[1]TDSheet!$A$30:$K$1679,11,FALSE)</f>
        <v>260</v>
      </c>
      <c r="O198" s="77">
        <f t="shared" si="11"/>
        <v>80</v>
      </c>
      <c r="P198" s="3">
        <v>260</v>
      </c>
    </row>
    <row r="199" spans="1:16" ht="12.75" customHeight="1" x14ac:dyDescent="0.2">
      <c r="A199" s="56">
        <v>196</v>
      </c>
      <c r="B199" s="38">
        <v>15</v>
      </c>
      <c r="C199" s="85" t="s">
        <v>494</v>
      </c>
      <c r="D199" s="85"/>
      <c r="E199" s="85"/>
      <c r="F199" s="85"/>
      <c r="G199" s="9">
        <v>1</v>
      </c>
      <c r="H199" s="59">
        <v>72</v>
      </c>
      <c r="I199" s="71" t="e">
        <f>VLOOKUP(B199,[2]Лист2!$A$1:$C$147,3,FALSE)</f>
        <v>#N/A</v>
      </c>
      <c r="J199" s="3">
        <f>VLOOKUP(B199,[3]Лист1!$A$1:$G$1358,7,FALSE)</f>
        <v>90</v>
      </c>
      <c r="K199" s="3">
        <f t="shared" si="9"/>
        <v>36</v>
      </c>
      <c r="L199" s="77">
        <f t="shared" si="10"/>
        <v>108</v>
      </c>
      <c r="M199" s="3">
        <f>VLOOKUP(B199,[1]TDSheet!$A$30:$K$1679,11,FALSE)</f>
        <v>170</v>
      </c>
      <c r="O199" s="77">
        <f t="shared" si="11"/>
        <v>62</v>
      </c>
      <c r="P199" s="3">
        <v>170</v>
      </c>
    </row>
    <row r="200" spans="1:16" ht="12.75" customHeight="1" x14ac:dyDescent="0.2">
      <c r="A200" s="56">
        <v>197</v>
      </c>
      <c r="B200" s="38">
        <v>19</v>
      </c>
      <c r="C200" s="85" t="s">
        <v>498</v>
      </c>
      <c r="D200" s="85"/>
      <c r="E200" s="85"/>
      <c r="F200" s="85"/>
      <c r="G200" s="9">
        <v>1</v>
      </c>
      <c r="H200" s="59">
        <v>128</v>
      </c>
      <c r="I200" s="71" t="e">
        <f>VLOOKUP(B200,[2]Лист2!$A$1:$C$147,3,FALSE)</f>
        <v>#N/A</v>
      </c>
      <c r="J200" s="3">
        <f>VLOOKUP(B200,[3]Лист1!$A$1:$G$1358,7,FALSE)</f>
        <v>160</v>
      </c>
      <c r="K200" s="3">
        <f t="shared" si="9"/>
        <v>64</v>
      </c>
      <c r="L200" s="77">
        <f t="shared" si="10"/>
        <v>192</v>
      </c>
      <c r="M200" s="3">
        <f>VLOOKUP(B200,[1]TDSheet!$A$30:$K$1679,11,FALSE)</f>
        <v>250</v>
      </c>
      <c r="O200" s="77">
        <f t="shared" si="11"/>
        <v>58</v>
      </c>
      <c r="P200" s="3">
        <v>250</v>
      </c>
    </row>
    <row r="201" spans="1:16" ht="12.75" customHeight="1" x14ac:dyDescent="0.2">
      <c r="A201" s="56">
        <v>198</v>
      </c>
      <c r="B201" s="38">
        <v>20</v>
      </c>
      <c r="C201" s="85" t="s">
        <v>499</v>
      </c>
      <c r="D201" s="85"/>
      <c r="E201" s="85"/>
      <c r="F201" s="85"/>
      <c r="G201" s="9" t="s">
        <v>315</v>
      </c>
      <c r="H201" s="59">
        <v>200</v>
      </c>
      <c r="I201" s="71" t="e">
        <f>VLOOKUP(B201,[2]Лист2!$A$1:$C$147,3,FALSE)</f>
        <v>#N/A</v>
      </c>
      <c r="J201" s="3">
        <f>VLOOKUP(B201,[3]Лист1!$A$1:$G$1358,7,FALSE)</f>
        <v>250</v>
      </c>
      <c r="K201" s="3">
        <f t="shared" si="9"/>
        <v>100</v>
      </c>
      <c r="L201" s="77">
        <f t="shared" si="10"/>
        <v>300</v>
      </c>
      <c r="M201" s="3">
        <f>VLOOKUP(B201,[1]TDSheet!$A$30:$K$1679,11,FALSE)</f>
        <v>330</v>
      </c>
      <c r="O201" s="77">
        <f t="shared" si="11"/>
        <v>30</v>
      </c>
      <c r="P201" s="3">
        <v>330</v>
      </c>
    </row>
    <row r="202" spans="1:16" ht="12.75" customHeight="1" x14ac:dyDescent="0.2">
      <c r="A202" s="56">
        <v>199</v>
      </c>
      <c r="B202" s="38">
        <v>23</v>
      </c>
      <c r="C202" s="85" t="s">
        <v>502</v>
      </c>
      <c r="D202" s="85"/>
      <c r="E202" s="85"/>
      <c r="F202" s="85"/>
      <c r="G202" s="9">
        <v>1</v>
      </c>
      <c r="H202" s="59">
        <v>120</v>
      </c>
      <c r="I202" s="71" t="e">
        <f>VLOOKUP(B202,[2]Лист2!$A$1:$C$147,3,FALSE)</f>
        <v>#N/A</v>
      </c>
      <c r="J202" s="3">
        <f>VLOOKUP(B202,[3]Лист1!$A$1:$G$1358,7,FALSE)</f>
        <v>150</v>
      </c>
      <c r="K202" s="3">
        <f t="shared" si="9"/>
        <v>60</v>
      </c>
      <c r="L202" s="77">
        <f t="shared" si="10"/>
        <v>180</v>
      </c>
      <c r="M202" s="3">
        <f>VLOOKUP(B202,[1]TDSheet!$A$30:$K$1679,11,FALSE)</f>
        <v>300</v>
      </c>
      <c r="O202" s="77">
        <f t="shared" si="11"/>
        <v>120</v>
      </c>
      <c r="P202" s="3">
        <v>300</v>
      </c>
    </row>
    <row r="203" spans="1:16" ht="12.75" customHeight="1" x14ac:dyDescent="0.2">
      <c r="A203" s="56">
        <v>200</v>
      </c>
      <c r="B203" s="38">
        <v>24</v>
      </c>
      <c r="C203" s="85" t="s">
        <v>503</v>
      </c>
      <c r="D203" s="85"/>
      <c r="E203" s="85"/>
      <c r="F203" s="85"/>
      <c r="G203" s="9">
        <v>1</v>
      </c>
      <c r="H203" s="59">
        <v>72</v>
      </c>
      <c r="I203" s="71" t="e">
        <f>VLOOKUP(B203,[2]Лист2!$A$1:$C$147,3,FALSE)</f>
        <v>#N/A</v>
      </c>
      <c r="J203" s="3">
        <f>VLOOKUP(B203,[3]Лист1!$A$1:$G$1358,7,FALSE)</f>
        <v>90</v>
      </c>
      <c r="K203" s="3">
        <f t="shared" si="9"/>
        <v>36</v>
      </c>
      <c r="L203" s="77">
        <f t="shared" si="10"/>
        <v>108</v>
      </c>
      <c r="M203" s="3">
        <f>VLOOKUP(B203,[1]TDSheet!$A$30:$K$1679,11,FALSE)</f>
        <v>170</v>
      </c>
      <c r="O203" s="77">
        <f t="shared" si="11"/>
        <v>62</v>
      </c>
      <c r="P203" s="3">
        <v>170</v>
      </c>
    </row>
    <row r="204" spans="1:16" ht="12.75" customHeight="1" x14ac:dyDescent="0.2">
      <c r="A204" s="73">
        <v>201</v>
      </c>
      <c r="B204" s="38">
        <v>34</v>
      </c>
      <c r="C204" s="85" t="s">
        <v>509</v>
      </c>
      <c r="D204" s="85"/>
      <c r="E204" s="85"/>
      <c r="F204" s="85"/>
      <c r="G204" s="9">
        <v>1</v>
      </c>
      <c r="H204" s="59">
        <v>120</v>
      </c>
      <c r="I204" s="71" t="e">
        <f>VLOOKUP(B204,[2]Лист2!$A$1:$C$147,3,FALSE)</f>
        <v>#N/A</v>
      </c>
      <c r="J204" s="3">
        <f>VLOOKUP(B204,[3]Лист1!$A$1:$G$1358,7,FALSE)</f>
        <v>150</v>
      </c>
      <c r="K204" s="3">
        <f t="shared" si="9"/>
        <v>60</v>
      </c>
      <c r="L204" s="77">
        <f t="shared" si="10"/>
        <v>180</v>
      </c>
      <c r="M204" s="3">
        <f>VLOOKUP(B204,[1]TDSheet!$A$30:$K$1679,11,FALSE)</f>
        <v>229.5</v>
      </c>
      <c r="O204" s="77">
        <f t="shared" si="11"/>
        <v>49.5</v>
      </c>
      <c r="P204" s="3">
        <v>300</v>
      </c>
    </row>
    <row r="205" spans="1:16" ht="12.75" customHeight="1" x14ac:dyDescent="0.2">
      <c r="A205" s="56">
        <v>202</v>
      </c>
      <c r="B205" s="38">
        <v>36</v>
      </c>
      <c r="C205" s="85" t="s">
        <v>510</v>
      </c>
      <c r="D205" s="85"/>
      <c r="E205" s="85"/>
      <c r="F205" s="85"/>
      <c r="G205" s="9">
        <v>1</v>
      </c>
      <c r="H205" s="59">
        <v>72</v>
      </c>
      <c r="I205" s="71" t="e">
        <f>VLOOKUP(B205,[2]Лист2!$A$1:$C$147,3,FALSE)</f>
        <v>#N/A</v>
      </c>
      <c r="J205" s="3">
        <f>VLOOKUP(B205,[3]Лист1!$A$1:$G$1358,7,FALSE)</f>
        <v>90</v>
      </c>
      <c r="K205" s="3">
        <f t="shared" si="9"/>
        <v>36</v>
      </c>
      <c r="L205" s="77">
        <f t="shared" si="10"/>
        <v>108</v>
      </c>
      <c r="M205" s="3">
        <f>VLOOKUP(B205,[1]TDSheet!$A$30:$K$1679,11,FALSE)</f>
        <v>170</v>
      </c>
      <c r="O205" s="77">
        <f t="shared" si="11"/>
        <v>62</v>
      </c>
      <c r="P205" s="3">
        <v>170</v>
      </c>
    </row>
    <row r="206" spans="1:16" ht="12.75" customHeight="1" x14ac:dyDescent="0.2">
      <c r="A206" s="56">
        <v>203</v>
      </c>
      <c r="B206" s="38">
        <v>294</v>
      </c>
      <c r="C206" s="85" t="s">
        <v>694</v>
      </c>
      <c r="D206" s="85"/>
      <c r="E206" s="85"/>
      <c r="F206" s="85"/>
      <c r="G206" s="9" t="s">
        <v>317</v>
      </c>
      <c r="H206" s="59">
        <v>584</v>
      </c>
      <c r="I206" s="71" t="e">
        <f>VLOOKUP(B206,[2]Лист2!$A$1:$C$147,3,FALSE)</f>
        <v>#N/A</v>
      </c>
      <c r="J206" s="3">
        <f>VLOOKUP(B206,[3]Лист1!$A$1:$G$1358,7,FALSE)</f>
        <v>730</v>
      </c>
      <c r="K206" s="3">
        <f t="shared" si="9"/>
        <v>292</v>
      </c>
      <c r="L206" s="77">
        <f t="shared" si="10"/>
        <v>876</v>
      </c>
      <c r="M206" s="3">
        <f>VLOOKUP(B206,[1]TDSheet!$A$30:$K$1679,11,FALSE)</f>
        <v>930</v>
      </c>
      <c r="O206" s="77">
        <f t="shared" si="11"/>
        <v>54</v>
      </c>
      <c r="P206" s="3">
        <v>930</v>
      </c>
    </row>
    <row r="207" spans="1:16" ht="12" customHeight="1" x14ac:dyDescent="0.2">
      <c r="A207" s="56">
        <v>204</v>
      </c>
      <c r="B207" s="38">
        <v>295</v>
      </c>
      <c r="C207" s="85" t="s">
        <v>695</v>
      </c>
      <c r="D207" s="85"/>
      <c r="E207" s="85"/>
      <c r="F207" s="85"/>
      <c r="G207" s="9" t="s">
        <v>317</v>
      </c>
      <c r="H207" s="59">
        <v>584</v>
      </c>
      <c r="I207" s="71" t="e">
        <f>VLOOKUP(B207,[2]Лист2!$A$1:$C$147,3,FALSE)</f>
        <v>#N/A</v>
      </c>
      <c r="J207" s="3">
        <f>VLOOKUP(B207,[3]Лист1!$A$1:$G$1358,7,FALSE)</f>
        <v>730</v>
      </c>
      <c r="K207" s="3">
        <f t="shared" si="9"/>
        <v>292</v>
      </c>
      <c r="L207" s="77">
        <f t="shared" si="10"/>
        <v>876</v>
      </c>
      <c r="M207" s="3">
        <f>VLOOKUP(B207,[1]TDSheet!$A$30:$K$1679,11,FALSE)</f>
        <v>930</v>
      </c>
      <c r="O207" s="77">
        <f t="shared" si="11"/>
        <v>54</v>
      </c>
      <c r="P207" s="3">
        <v>930</v>
      </c>
    </row>
    <row r="208" spans="1:16" ht="12" customHeight="1" x14ac:dyDescent="0.2">
      <c r="A208" s="56">
        <v>205</v>
      </c>
      <c r="B208" s="38">
        <v>2111</v>
      </c>
      <c r="C208" s="85" t="s">
        <v>696</v>
      </c>
      <c r="D208" s="85"/>
      <c r="E208" s="85"/>
      <c r="F208" s="85"/>
      <c r="G208" s="9" t="s">
        <v>317</v>
      </c>
      <c r="H208" s="59">
        <v>1232</v>
      </c>
      <c r="I208" s="71" t="e">
        <f>VLOOKUP(B208,[2]Лист2!$A$1:$C$147,3,FALSE)</f>
        <v>#N/A</v>
      </c>
      <c r="J208" s="3">
        <f>VLOOKUP(B208,[3]Лист1!$A$1:$G$1358,7,FALSE)</f>
        <v>1540</v>
      </c>
      <c r="K208" s="3">
        <f t="shared" si="9"/>
        <v>616</v>
      </c>
      <c r="L208" s="77">
        <f t="shared" si="10"/>
        <v>1848</v>
      </c>
      <c r="M208" s="3">
        <f>VLOOKUP(B208,[1]TDSheet!$A$30:$K$1679,11,FALSE)</f>
        <v>1900</v>
      </c>
      <c r="O208" s="77">
        <f t="shared" si="11"/>
        <v>52</v>
      </c>
      <c r="P208" s="3">
        <v>1900</v>
      </c>
    </row>
    <row r="209" spans="1:16" ht="15.75" customHeight="1" x14ac:dyDescent="0.2">
      <c r="A209" s="56">
        <v>206</v>
      </c>
      <c r="B209" s="38">
        <v>1500</v>
      </c>
      <c r="C209" s="85" t="s">
        <v>1953</v>
      </c>
      <c r="D209" s="85"/>
      <c r="E209" s="85"/>
      <c r="F209" s="85"/>
      <c r="G209" s="9" t="s">
        <v>319</v>
      </c>
      <c r="H209" s="59">
        <v>3120</v>
      </c>
      <c r="I209" s="71" t="e">
        <f>VLOOKUP(B209,[2]Лист2!$A$1:$C$147,3,FALSE)</f>
        <v>#N/A</v>
      </c>
      <c r="J209" s="3">
        <f>VLOOKUP(B209,[3]Лист1!$A$1:$G$1358,7,FALSE)</f>
        <v>3900</v>
      </c>
      <c r="K209" s="3">
        <f t="shared" si="9"/>
        <v>1560</v>
      </c>
      <c r="L209" s="77">
        <f t="shared" si="10"/>
        <v>4680</v>
      </c>
      <c r="M209" s="3" t="e">
        <f>VLOOKUP(B209,[1]TDSheet!$A$30:$K$1679,11,FALSE)</f>
        <v>#N/A</v>
      </c>
      <c r="O209" s="77" t="e">
        <f t="shared" si="11"/>
        <v>#N/A</v>
      </c>
      <c r="P209" s="3">
        <v>3900</v>
      </c>
    </row>
    <row r="210" spans="1:16" ht="12.75" customHeight="1" x14ac:dyDescent="0.2">
      <c r="A210" s="56">
        <v>207</v>
      </c>
      <c r="B210" s="38">
        <v>13</v>
      </c>
      <c r="C210" s="85" t="s">
        <v>493</v>
      </c>
      <c r="D210" s="85"/>
      <c r="E210" s="85"/>
      <c r="F210" s="85"/>
      <c r="G210" s="9">
        <v>1</v>
      </c>
      <c r="H210" s="59">
        <v>72</v>
      </c>
      <c r="I210" s="71" t="e">
        <f>VLOOKUP(B210,[2]Лист2!$A$1:$C$147,3,FALSE)</f>
        <v>#N/A</v>
      </c>
      <c r="J210" s="3">
        <f>VLOOKUP(B210,[3]Лист1!$A$1:$G$1358,7,FALSE)</f>
        <v>90</v>
      </c>
      <c r="K210" s="3">
        <f t="shared" si="9"/>
        <v>36</v>
      </c>
      <c r="L210" s="77">
        <f t="shared" si="10"/>
        <v>108</v>
      </c>
      <c r="M210" s="3">
        <f>VLOOKUP(B210,[1]TDSheet!$A$30:$K$1679,11,FALSE)</f>
        <v>170</v>
      </c>
      <c r="O210" s="77">
        <f t="shared" si="11"/>
        <v>62</v>
      </c>
      <c r="P210" s="3">
        <v>170</v>
      </c>
    </row>
    <row r="211" spans="1:16" ht="13.15" customHeight="1" x14ac:dyDescent="0.2">
      <c r="A211" s="56">
        <v>208</v>
      </c>
      <c r="B211" s="38">
        <v>14</v>
      </c>
      <c r="C211" s="85" t="s">
        <v>2981</v>
      </c>
      <c r="D211" s="85"/>
      <c r="E211" s="85"/>
      <c r="F211" s="85"/>
      <c r="G211" s="9">
        <v>1</v>
      </c>
      <c r="H211" s="59">
        <v>72</v>
      </c>
      <c r="I211" s="71" t="e">
        <f>VLOOKUP(B211,[2]Лист2!$A$1:$C$147,3,FALSE)</f>
        <v>#N/A</v>
      </c>
      <c r="J211" s="3">
        <f>VLOOKUP(B211,[3]Лист1!$A$1:$G$1358,7,FALSE)</f>
        <v>90</v>
      </c>
      <c r="K211" s="3">
        <f t="shared" si="9"/>
        <v>36</v>
      </c>
      <c r="L211" s="77">
        <f t="shared" si="10"/>
        <v>108</v>
      </c>
      <c r="M211" s="3">
        <f>VLOOKUP(B211,[1]TDSheet!$A$30:$K$1679,11,FALSE)</f>
        <v>170</v>
      </c>
      <c r="O211" s="77">
        <f t="shared" si="11"/>
        <v>62</v>
      </c>
      <c r="P211" s="3">
        <v>170</v>
      </c>
    </row>
    <row r="212" spans="1:16" ht="12.75" customHeight="1" x14ac:dyDescent="0.2">
      <c r="A212" s="56">
        <v>209</v>
      </c>
      <c r="B212" s="38">
        <v>16</v>
      </c>
      <c r="C212" s="85" t="s">
        <v>495</v>
      </c>
      <c r="D212" s="85"/>
      <c r="E212" s="85"/>
      <c r="F212" s="85"/>
      <c r="G212" s="9">
        <v>1</v>
      </c>
      <c r="H212" s="59">
        <v>72</v>
      </c>
      <c r="I212" s="71" t="e">
        <f>VLOOKUP(B212,[2]Лист2!$A$1:$C$147,3,FALSE)</f>
        <v>#N/A</v>
      </c>
      <c r="J212" s="3">
        <f>VLOOKUP(B212,[3]Лист1!$A$1:$G$1358,7,FALSE)</f>
        <v>90</v>
      </c>
      <c r="K212" s="3">
        <f t="shared" si="9"/>
        <v>36</v>
      </c>
      <c r="L212" s="77">
        <f t="shared" si="10"/>
        <v>108</v>
      </c>
      <c r="M212" s="3">
        <f>VLOOKUP(B212,[1]TDSheet!$A$30:$K$1679,11,FALSE)</f>
        <v>140</v>
      </c>
      <c r="O212" s="77">
        <f t="shared" si="11"/>
        <v>32</v>
      </c>
      <c r="P212" s="3">
        <v>140</v>
      </c>
    </row>
    <row r="213" spans="1:16" ht="12.75" customHeight="1" x14ac:dyDescent="0.2">
      <c r="A213" s="56">
        <v>210</v>
      </c>
      <c r="B213" s="38">
        <v>17</v>
      </c>
      <c r="C213" s="85" t="s">
        <v>496</v>
      </c>
      <c r="D213" s="85"/>
      <c r="E213" s="85"/>
      <c r="F213" s="85"/>
      <c r="G213" s="9" t="s">
        <v>318</v>
      </c>
      <c r="H213" s="60">
        <v>512</v>
      </c>
      <c r="I213" s="71" t="e">
        <f>VLOOKUP(B213,[2]Лист2!$A$1:$C$147,3,FALSE)</f>
        <v>#N/A</v>
      </c>
      <c r="J213" s="3">
        <f>VLOOKUP(B213,[3]Лист1!$A$1:$G$1358,7,FALSE)</f>
        <v>640</v>
      </c>
      <c r="K213" s="3">
        <f t="shared" si="9"/>
        <v>256</v>
      </c>
      <c r="L213" s="77">
        <f t="shared" si="10"/>
        <v>768</v>
      </c>
      <c r="M213" s="3">
        <f>VLOOKUP(B213,[1]TDSheet!$A$30:$K$1679,11,FALSE)</f>
        <v>870</v>
      </c>
      <c r="O213" s="77">
        <f t="shared" si="11"/>
        <v>102</v>
      </c>
      <c r="P213" s="3">
        <v>870</v>
      </c>
    </row>
    <row r="214" spans="1:16" ht="12.75" customHeight="1" x14ac:dyDescent="0.2">
      <c r="A214" s="56">
        <v>211</v>
      </c>
      <c r="B214" s="38">
        <v>18</v>
      </c>
      <c r="C214" s="85" t="s">
        <v>497</v>
      </c>
      <c r="D214" s="85"/>
      <c r="E214" s="85"/>
      <c r="F214" s="85"/>
      <c r="G214" s="9">
        <v>1</v>
      </c>
      <c r="H214" s="59">
        <v>212</v>
      </c>
      <c r="I214" s="71" t="e">
        <f>VLOOKUP(B214,[2]Лист2!$A$1:$C$147,3,FALSE)</f>
        <v>#N/A</v>
      </c>
      <c r="J214" s="3">
        <f>VLOOKUP(B214,[3]Лист1!$A$1:$G$1358,7,FALSE)</f>
        <v>265</v>
      </c>
      <c r="K214" s="3">
        <f t="shared" si="9"/>
        <v>106</v>
      </c>
      <c r="L214" s="77">
        <f t="shared" si="10"/>
        <v>318</v>
      </c>
      <c r="M214" s="3">
        <f>VLOOKUP(B214,[1]TDSheet!$A$30:$K$1679,11,FALSE)</f>
        <v>490</v>
      </c>
      <c r="O214" s="77">
        <f t="shared" si="11"/>
        <v>172</v>
      </c>
      <c r="P214" s="3">
        <v>490</v>
      </c>
    </row>
    <row r="215" spans="1:16" ht="12.75" customHeight="1" x14ac:dyDescent="0.2">
      <c r="A215" s="56">
        <v>212</v>
      </c>
      <c r="B215" s="38">
        <v>22</v>
      </c>
      <c r="C215" s="85" t="s">
        <v>501</v>
      </c>
      <c r="D215" s="85"/>
      <c r="E215" s="85"/>
      <c r="F215" s="85"/>
      <c r="G215" s="9">
        <v>1</v>
      </c>
      <c r="H215" s="59">
        <v>88</v>
      </c>
      <c r="I215" s="71" t="e">
        <f>VLOOKUP(B215,[2]Лист2!$A$1:$C$147,3,FALSE)</f>
        <v>#N/A</v>
      </c>
      <c r="J215" s="3">
        <f>VLOOKUP(B215,[3]Лист1!$A$1:$G$1358,7,FALSE)</f>
        <v>110</v>
      </c>
      <c r="K215" s="3">
        <f t="shared" si="9"/>
        <v>44</v>
      </c>
      <c r="L215" s="77">
        <f t="shared" si="10"/>
        <v>132</v>
      </c>
      <c r="M215" s="3">
        <f>VLOOKUP(B215,[1]TDSheet!$A$30:$K$1679,11,FALSE)</f>
        <v>170</v>
      </c>
      <c r="O215" s="77">
        <f t="shared" si="11"/>
        <v>38</v>
      </c>
      <c r="P215" s="3">
        <v>170</v>
      </c>
    </row>
    <row r="216" spans="1:16" ht="12.75" customHeight="1" x14ac:dyDescent="0.2">
      <c r="A216" s="56">
        <v>213</v>
      </c>
      <c r="B216" s="38" t="s">
        <v>1887</v>
      </c>
      <c r="C216" s="85" t="s">
        <v>887</v>
      </c>
      <c r="D216" s="85"/>
      <c r="E216" s="85"/>
      <c r="F216" s="85"/>
      <c r="G216" s="9">
        <v>1</v>
      </c>
      <c r="H216" s="59">
        <v>88</v>
      </c>
      <c r="I216" s="71" t="e">
        <f>VLOOKUP(B216,[2]Лист2!$A$1:$C$147,3,FALSE)</f>
        <v>#N/A</v>
      </c>
      <c r="J216" s="3">
        <f>VLOOKUP(B216,[3]Лист1!$A$1:$G$1358,7,FALSE)</f>
        <v>110</v>
      </c>
      <c r="K216" s="3">
        <f t="shared" si="9"/>
        <v>44</v>
      </c>
      <c r="L216" s="77">
        <f t="shared" si="10"/>
        <v>132</v>
      </c>
      <c r="M216" s="3">
        <f>VLOOKUP(B216,[1]TDSheet!$A$30:$K$1679,11,FALSE)</f>
        <v>170</v>
      </c>
      <c r="O216" s="77">
        <f t="shared" si="11"/>
        <v>38</v>
      </c>
      <c r="P216" s="3">
        <v>170</v>
      </c>
    </row>
    <row r="217" spans="1:16" ht="12.75" customHeight="1" x14ac:dyDescent="0.2">
      <c r="A217" s="56">
        <v>214</v>
      </c>
      <c r="B217" s="38">
        <v>1525</v>
      </c>
      <c r="C217" s="85" t="s">
        <v>1264</v>
      </c>
      <c r="D217" s="85"/>
      <c r="E217" s="85"/>
      <c r="F217" s="85"/>
      <c r="G217" s="9" t="s">
        <v>315</v>
      </c>
      <c r="H217" s="59">
        <v>384</v>
      </c>
      <c r="I217" s="71" t="e">
        <f>VLOOKUP(B217,[2]Лист2!$A$1:$C$147,3,FALSE)</f>
        <v>#N/A</v>
      </c>
      <c r="J217" s="3">
        <f>VLOOKUP(B217,[3]Лист1!$A$1:$G$1358,7,FALSE)</f>
        <v>480</v>
      </c>
      <c r="K217" s="3">
        <f t="shared" si="9"/>
        <v>192</v>
      </c>
      <c r="L217" s="77">
        <f t="shared" si="10"/>
        <v>576</v>
      </c>
      <c r="M217" s="3">
        <f>VLOOKUP(B217,[1]TDSheet!$A$30:$K$1679,11,FALSE)</f>
        <v>700</v>
      </c>
      <c r="O217" s="77">
        <f t="shared" si="11"/>
        <v>124</v>
      </c>
      <c r="P217" s="3">
        <v>700</v>
      </c>
    </row>
    <row r="218" spans="1:16" ht="12.75" customHeight="1" x14ac:dyDescent="0.2">
      <c r="A218" s="56">
        <v>215</v>
      </c>
      <c r="B218" s="38">
        <v>1526</v>
      </c>
      <c r="C218" s="85" t="s">
        <v>1265</v>
      </c>
      <c r="D218" s="85"/>
      <c r="E218" s="85"/>
      <c r="F218" s="85"/>
      <c r="G218" s="9" t="s">
        <v>315</v>
      </c>
      <c r="H218" s="59">
        <v>365</v>
      </c>
      <c r="I218" s="71" t="e">
        <f>VLOOKUP(B218,[2]Лист2!$A$1:$C$147,3,FALSE)</f>
        <v>#N/A</v>
      </c>
      <c r="J218" s="3">
        <f>VLOOKUP(B218,[3]Лист1!$A$1:$G$1358,7,FALSE)</f>
        <v>510</v>
      </c>
      <c r="K218" s="3">
        <f t="shared" si="9"/>
        <v>182.5</v>
      </c>
      <c r="L218" s="77">
        <f t="shared" si="10"/>
        <v>547.5</v>
      </c>
      <c r="M218" s="3">
        <f>VLOOKUP(B218,[1]TDSheet!$A$30:$K$1679,11,FALSE)</f>
        <v>730</v>
      </c>
      <c r="O218" s="77">
        <f t="shared" si="11"/>
        <v>182.5</v>
      </c>
      <c r="P218" s="3">
        <v>730</v>
      </c>
    </row>
    <row r="219" spans="1:16" ht="12.75" customHeight="1" x14ac:dyDescent="0.2">
      <c r="A219" s="56">
        <v>216</v>
      </c>
      <c r="B219" s="38">
        <v>1646</v>
      </c>
      <c r="C219" s="85" t="s">
        <v>2325</v>
      </c>
      <c r="D219" s="85"/>
      <c r="E219" s="85"/>
      <c r="F219" s="85"/>
      <c r="G219" s="9">
        <v>1</v>
      </c>
      <c r="H219" s="59">
        <v>180</v>
      </c>
      <c r="I219" s="71" t="e">
        <f>VLOOKUP(B219,[2]Лист2!$A$1:$C$147,3,FALSE)</f>
        <v>#N/A</v>
      </c>
      <c r="J219" s="3">
        <f>VLOOKUP(B219,[3]Лист1!$A$1:$G$1358,7,FALSE)</f>
        <v>224</v>
      </c>
      <c r="K219" s="3">
        <f t="shared" si="9"/>
        <v>90</v>
      </c>
      <c r="L219" s="77">
        <f t="shared" si="10"/>
        <v>270</v>
      </c>
      <c r="M219" s="3">
        <f>VLOOKUP(B219,[1]TDSheet!$A$30:$K$1679,11,FALSE)</f>
        <v>270</v>
      </c>
      <c r="O219" s="77">
        <f t="shared" si="11"/>
        <v>0</v>
      </c>
      <c r="P219" s="3">
        <v>270</v>
      </c>
    </row>
    <row r="220" spans="1:16" ht="12.75" customHeight="1" x14ac:dyDescent="0.2">
      <c r="A220" s="56">
        <v>217</v>
      </c>
      <c r="B220" s="38">
        <v>26</v>
      </c>
      <c r="C220" s="85" t="s">
        <v>504</v>
      </c>
      <c r="D220" s="85"/>
      <c r="E220" s="85"/>
      <c r="F220" s="85"/>
      <c r="G220" s="9">
        <v>1</v>
      </c>
      <c r="H220" s="59">
        <v>72</v>
      </c>
      <c r="I220" s="71" t="e">
        <f>VLOOKUP(B220,[2]Лист2!$A$1:$C$147,3,FALSE)</f>
        <v>#N/A</v>
      </c>
      <c r="J220" s="3">
        <f>VLOOKUP(B220,[3]Лист1!$A$1:$G$1358,7,FALSE)</f>
        <v>90</v>
      </c>
      <c r="K220" s="3">
        <f t="shared" si="9"/>
        <v>36</v>
      </c>
      <c r="L220" s="77">
        <f t="shared" si="10"/>
        <v>108</v>
      </c>
      <c r="M220" s="3">
        <f>VLOOKUP(B220,[1]TDSheet!$A$30:$K$1679,11,FALSE)</f>
        <v>170</v>
      </c>
      <c r="O220" s="77">
        <f t="shared" si="11"/>
        <v>62</v>
      </c>
      <c r="P220" s="3">
        <v>170</v>
      </c>
    </row>
    <row r="221" spans="1:16" ht="12.75" customHeight="1" x14ac:dyDescent="0.2">
      <c r="A221" s="56">
        <v>218</v>
      </c>
      <c r="B221" s="38">
        <v>27</v>
      </c>
      <c r="C221" s="85" t="s">
        <v>505</v>
      </c>
      <c r="D221" s="85"/>
      <c r="E221" s="85"/>
      <c r="F221" s="85"/>
      <c r="G221" s="9">
        <v>1</v>
      </c>
      <c r="H221" s="59">
        <v>72</v>
      </c>
      <c r="I221" s="71" t="e">
        <f>VLOOKUP(B221,[2]Лист2!$A$1:$C$147,3,FALSE)</f>
        <v>#N/A</v>
      </c>
      <c r="J221" s="3">
        <f>VLOOKUP(B221,[3]Лист1!$A$1:$G$1358,7,FALSE)</f>
        <v>90</v>
      </c>
      <c r="K221" s="3">
        <f t="shared" si="9"/>
        <v>36</v>
      </c>
      <c r="L221" s="77">
        <f t="shared" si="10"/>
        <v>108</v>
      </c>
      <c r="M221" s="3">
        <f>VLOOKUP(B221,[1]TDSheet!$A$30:$K$1679,11,FALSE)</f>
        <v>170</v>
      </c>
      <c r="O221" s="77">
        <f t="shared" si="11"/>
        <v>62</v>
      </c>
      <c r="P221" s="3">
        <v>170</v>
      </c>
    </row>
    <row r="222" spans="1:16" ht="12.75" customHeight="1" x14ac:dyDescent="0.2">
      <c r="A222" s="56">
        <v>219</v>
      </c>
      <c r="B222" s="38">
        <v>28</v>
      </c>
      <c r="C222" s="85" t="s">
        <v>506</v>
      </c>
      <c r="D222" s="85"/>
      <c r="E222" s="85"/>
      <c r="F222" s="85"/>
      <c r="G222" s="9">
        <v>1</v>
      </c>
      <c r="H222" s="59">
        <v>72</v>
      </c>
      <c r="I222" s="71" t="e">
        <f>VLOOKUP(B222,[2]Лист2!$A$1:$C$147,3,FALSE)</f>
        <v>#N/A</v>
      </c>
      <c r="J222" s="3">
        <f>VLOOKUP(B222,[3]Лист1!$A$1:$G$1358,7,FALSE)</f>
        <v>90</v>
      </c>
      <c r="K222" s="3">
        <f t="shared" si="9"/>
        <v>36</v>
      </c>
      <c r="L222" s="77">
        <f t="shared" si="10"/>
        <v>108</v>
      </c>
      <c r="M222" s="3">
        <f>VLOOKUP(B222,[1]TDSheet!$A$30:$K$1679,11,FALSE)</f>
        <v>170</v>
      </c>
      <c r="O222" s="77">
        <f t="shared" si="11"/>
        <v>62</v>
      </c>
      <c r="P222" s="3">
        <v>170</v>
      </c>
    </row>
    <row r="223" spans="1:16" ht="12.75" customHeight="1" x14ac:dyDescent="0.2">
      <c r="A223" s="73">
        <v>220</v>
      </c>
      <c r="B223" s="38">
        <v>29</v>
      </c>
      <c r="C223" s="85" t="s">
        <v>1683</v>
      </c>
      <c r="D223" s="85"/>
      <c r="E223" s="85"/>
      <c r="F223" s="85"/>
      <c r="G223" s="9" t="s">
        <v>315</v>
      </c>
      <c r="H223" s="59">
        <v>208</v>
      </c>
      <c r="I223" s="71" t="e">
        <f>VLOOKUP(B223,[2]Лист2!$A$1:$C$147,3,FALSE)</f>
        <v>#N/A</v>
      </c>
      <c r="J223" s="3">
        <f>VLOOKUP(B223,[3]Лист1!$A$1:$G$1358,7,FALSE)</f>
        <v>204</v>
      </c>
      <c r="K223" s="3">
        <f t="shared" si="9"/>
        <v>104</v>
      </c>
      <c r="L223" s="77">
        <f t="shared" si="10"/>
        <v>312</v>
      </c>
      <c r="M223" s="3">
        <f>VLOOKUP(B223,[1]TDSheet!$A$30:$K$1679,11,FALSE)</f>
        <v>260</v>
      </c>
      <c r="O223" s="77">
        <f t="shared" si="11"/>
        <v>-52</v>
      </c>
      <c r="P223" s="3">
        <v>300</v>
      </c>
    </row>
    <row r="224" spans="1:16" ht="12.75" customHeight="1" x14ac:dyDescent="0.2">
      <c r="A224" s="56">
        <v>221</v>
      </c>
      <c r="B224" s="38">
        <v>153</v>
      </c>
      <c r="C224" s="85" t="s">
        <v>327</v>
      </c>
      <c r="D224" s="85"/>
      <c r="E224" s="85"/>
      <c r="F224" s="85"/>
      <c r="G224" s="9">
        <v>1</v>
      </c>
      <c r="H224" s="59">
        <v>744</v>
      </c>
      <c r="I224" s="71" t="e">
        <f>VLOOKUP(B224,[2]Лист2!$A$1:$C$147,3,FALSE)</f>
        <v>#N/A</v>
      </c>
      <c r="J224" s="3">
        <f>VLOOKUP(B224,[3]Лист1!$A$1:$G$1358,7,FALSE)</f>
        <v>930</v>
      </c>
      <c r="K224" s="3">
        <f t="shared" si="9"/>
        <v>372</v>
      </c>
      <c r="L224" s="77">
        <f t="shared" si="10"/>
        <v>1116</v>
      </c>
      <c r="M224" s="3">
        <f>VLOOKUP(B224,[1]TDSheet!$A$30:$K$1679,11,FALSE)</f>
        <v>1300</v>
      </c>
      <c r="O224" s="77">
        <f t="shared" si="11"/>
        <v>184</v>
      </c>
      <c r="P224" s="3">
        <v>1300</v>
      </c>
    </row>
    <row r="225" spans="1:16" ht="13.5" customHeight="1" x14ac:dyDescent="0.2">
      <c r="A225" s="56">
        <v>222</v>
      </c>
      <c r="B225" s="31">
        <v>215</v>
      </c>
      <c r="C225" s="88" t="s">
        <v>361</v>
      </c>
      <c r="D225" s="88"/>
      <c r="E225" s="88"/>
      <c r="F225" s="88"/>
      <c r="G225" s="10" t="s">
        <v>315</v>
      </c>
      <c r="H225" s="58">
        <v>360</v>
      </c>
      <c r="I225" s="71" t="e">
        <f>VLOOKUP(B225,[2]Лист2!$A$1:$C$147,3,FALSE)</f>
        <v>#N/A</v>
      </c>
      <c r="J225" s="3">
        <f>VLOOKUP(B225,[3]Лист1!$A$1:$G$1358,7,FALSE)</f>
        <v>450</v>
      </c>
      <c r="K225" s="3">
        <f t="shared" si="9"/>
        <v>180</v>
      </c>
      <c r="L225" s="77">
        <f t="shared" si="10"/>
        <v>540</v>
      </c>
      <c r="M225" s="3">
        <f>VLOOKUP(B225,[1]TDSheet!$A$30:$K$1679,11,FALSE)</f>
        <v>550</v>
      </c>
      <c r="O225" s="77">
        <f t="shared" si="11"/>
        <v>10</v>
      </c>
      <c r="P225" s="3">
        <v>550</v>
      </c>
    </row>
    <row r="226" spans="1:16" ht="12.75" customHeight="1" x14ac:dyDescent="0.2">
      <c r="A226" s="73">
        <v>223</v>
      </c>
      <c r="B226" s="38">
        <v>21</v>
      </c>
      <c r="C226" s="85" t="s">
        <v>500</v>
      </c>
      <c r="D226" s="85"/>
      <c r="E226" s="85"/>
      <c r="F226" s="85"/>
      <c r="G226" s="10">
        <v>1</v>
      </c>
      <c r="H226" s="59">
        <v>762</v>
      </c>
      <c r="I226" s="71" t="e">
        <f>VLOOKUP(B226,[2]Лист2!$A$1:$C$147,3,FALSE)</f>
        <v>#N/A</v>
      </c>
      <c r="J226" s="3">
        <f>VLOOKUP(B226,[3]Лист1!$A$1:$G$1358,7,FALSE)</f>
        <v>570</v>
      </c>
      <c r="K226" s="3">
        <f t="shared" si="9"/>
        <v>381</v>
      </c>
      <c r="L226" s="77">
        <f t="shared" si="10"/>
        <v>1143</v>
      </c>
      <c r="M226" s="3">
        <f>VLOOKUP(B226,[1]TDSheet!$A$30:$K$1679,11,FALSE)</f>
        <v>930</v>
      </c>
      <c r="O226" s="77">
        <f t="shared" si="11"/>
        <v>-213</v>
      </c>
      <c r="P226" s="3">
        <v>1100</v>
      </c>
    </row>
    <row r="227" spans="1:16" ht="12.75" customHeight="1" x14ac:dyDescent="0.2">
      <c r="A227" s="73">
        <v>224</v>
      </c>
      <c r="B227" s="38">
        <v>157</v>
      </c>
      <c r="C227" s="85" t="s">
        <v>328</v>
      </c>
      <c r="D227" s="85"/>
      <c r="E227" s="85"/>
      <c r="F227" s="85"/>
      <c r="G227" s="10">
        <v>1</v>
      </c>
      <c r="H227" s="59">
        <v>656</v>
      </c>
      <c r="I227" s="71" t="e">
        <f>VLOOKUP(B227,[2]Лист2!$A$1:$C$147,3,FALSE)</f>
        <v>#N/A</v>
      </c>
      <c r="J227" s="3">
        <f>VLOOKUP(B227,[3]Лист1!$A$1:$G$1358,7,FALSE)</f>
        <v>550</v>
      </c>
      <c r="K227" s="3">
        <f t="shared" si="9"/>
        <v>328</v>
      </c>
      <c r="L227" s="77">
        <f t="shared" si="10"/>
        <v>984</v>
      </c>
      <c r="M227" s="3">
        <f>VLOOKUP(B227,[1]TDSheet!$A$30:$K$1679,11,FALSE)</f>
        <v>600</v>
      </c>
      <c r="O227" s="77">
        <f t="shared" si="11"/>
        <v>-384</v>
      </c>
      <c r="P227" s="3">
        <v>950</v>
      </c>
    </row>
    <row r="228" spans="1:16" ht="12.75" customHeight="1" x14ac:dyDescent="0.2">
      <c r="A228" s="56">
        <v>225</v>
      </c>
      <c r="B228" s="38">
        <v>42</v>
      </c>
      <c r="C228" s="85" t="s">
        <v>515</v>
      </c>
      <c r="D228" s="85"/>
      <c r="E228" s="85"/>
      <c r="F228" s="85"/>
      <c r="G228" s="10">
        <v>1</v>
      </c>
      <c r="H228" s="59">
        <v>176</v>
      </c>
      <c r="I228" s="71" t="e">
        <f>VLOOKUP(B228,[2]Лист2!$A$1:$C$147,3,FALSE)</f>
        <v>#N/A</v>
      </c>
      <c r="J228" s="3">
        <f>VLOOKUP(B228,[3]Лист1!$A$1:$G$1358,7,FALSE)</f>
        <v>220</v>
      </c>
      <c r="K228" s="3">
        <f t="shared" si="9"/>
        <v>88</v>
      </c>
      <c r="L228" s="77">
        <f t="shared" si="10"/>
        <v>264</v>
      </c>
      <c r="M228" s="3">
        <f>VLOOKUP(B228,[1]TDSheet!$A$30:$K$1679,11,FALSE)</f>
        <v>360</v>
      </c>
      <c r="O228" s="77">
        <f t="shared" si="11"/>
        <v>96</v>
      </c>
      <c r="P228" s="3">
        <v>360</v>
      </c>
    </row>
    <row r="229" spans="1:16" ht="12.75" customHeight="1" x14ac:dyDescent="0.2">
      <c r="A229" s="56">
        <v>226</v>
      </c>
      <c r="B229" s="38">
        <v>43</v>
      </c>
      <c r="C229" s="85" t="s">
        <v>516</v>
      </c>
      <c r="D229" s="85"/>
      <c r="E229" s="85"/>
      <c r="F229" s="85"/>
      <c r="G229" s="9">
        <v>1</v>
      </c>
      <c r="H229" s="59">
        <v>152</v>
      </c>
      <c r="I229" s="71" t="e">
        <f>VLOOKUP(B229,[2]Лист2!$A$1:$C$147,3,FALSE)</f>
        <v>#N/A</v>
      </c>
      <c r="J229" s="3">
        <f>VLOOKUP(B229,[3]Лист1!$A$1:$G$1358,7,FALSE)</f>
        <v>190</v>
      </c>
      <c r="K229" s="3">
        <f t="shared" si="9"/>
        <v>76</v>
      </c>
      <c r="L229" s="77">
        <f t="shared" si="10"/>
        <v>228</v>
      </c>
      <c r="M229" s="3">
        <f>VLOOKUP(B229,[1]TDSheet!$A$30:$K$1679,11,FALSE)</f>
        <v>330</v>
      </c>
      <c r="O229" s="77">
        <f t="shared" si="11"/>
        <v>102</v>
      </c>
      <c r="P229" s="3">
        <v>330</v>
      </c>
    </row>
    <row r="230" spans="1:16" ht="12.75" customHeight="1" x14ac:dyDescent="0.2">
      <c r="A230" s="56">
        <v>227</v>
      </c>
      <c r="B230" s="38">
        <v>1643</v>
      </c>
      <c r="C230" s="85" t="s">
        <v>1579</v>
      </c>
      <c r="D230" s="85"/>
      <c r="E230" s="85"/>
      <c r="F230" s="85"/>
      <c r="G230" s="9" t="s">
        <v>315</v>
      </c>
      <c r="H230" s="59">
        <v>312</v>
      </c>
      <c r="I230" s="71" t="e">
        <f>VLOOKUP(B230,[2]Лист2!$A$1:$C$147,3,FALSE)</f>
        <v>#N/A</v>
      </c>
      <c r="J230" s="3">
        <f>VLOOKUP(B230,[3]Лист1!$A$1:$G$1358,7,FALSE)</f>
        <v>390</v>
      </c>
      <c r="K230" s="3">
        <f t="shared" si="9"/>
        <v>156</v>
      </c>
      <c r="L230" s="77">
        <f t="shared" si="10"/>
        <v>468</v>
      </c>
      <c r="M230" s="3">
        <f>VLOOKUP(B230,[1]TDSheet!$A$30:$K$1679,11,FALSE)</f>
        <v>550</v>
      </c>
      <c r="O230" s="77">
        <f t="shared" si="11"/>
        <v>82</v>
      </c>
      <c r="P230" s="3">
        <v>550</v>
      </c>
    </row>
    <row r="231" spans="1:16" ht="12.75" customHeight="1" x14ac:dyDescent="0.2">
      <c r="A231" s="56">
        <v>228</v>
      </c>
      <c r="B231" s="38">
        <v>44</v>
      </c>
      <c r="C231" s="85" t="s">
        <v>517</v>
      </c>
      <c r="D231" s="85"/>
      <c r="E231" s="85"/>
      <c r="F231" s="85"/>
      <c r="G231" s="9">
        <v>1</v>
      </c>
      <c r="H231" s="59">
        <v>176</v>
      </c>
      <c r="I231" s="71" t="e">
        <f>VLOOKUP(B231,[2]Лист2!$A$1:$C$147,3,FALSE)</f>
        <v>#N/A</v>
      </c>
      <c r="J231" s="3">
        <f>VLOOKUP(B231,[3]Лист1!$A$1:$G$1358,7,FALSE)</f>
        <v>220</v>
      </c>
      <c r="K231" s="3">
        <f t="shared" si="9"/>
        <v>88</v>
      </c>
      <c r="L231" s="77">
        <f t="shared" si="10"/>
        <v>264</v>
      </c>
      <c r="M231" s="3">
        <f>VLOOKUP(B231,[1]TDSheet!$A$30:$K$1679,11,FALSE)</f>
        <v>360</v>
      </c>
      <c r="O231" s="77">
        <f t="shared" si="11"/>
        <v>96</v>
      </c>
      <c r="P231" s="3">
        <v>360</v>
      </c>
    </row>
    <row r="232" spans="1:16" ht="12.75" customHeight="1" x14ac:dyDescent="0.2">
      <c r="A232" s="56">
        <v>229</v>
      </c>
      <c r="B232" s="38">
        <v>840</v>
      </c>
      <c r="C232" s="85" t="s">
        <v>147</v>
      </c>
      <c r="D232" s="85"/>
      <c r="E232" s="85"/>
      <c r="F232" s="85"/>
      <c r="G232" s="9" t="s">
        <v>315</v>
      </c>
      <c r="H232" s="59">
        <v>376</v>
      </c>
      <c r="I232" s="71" t="e">
        <f>VLOOKUP(B232,[2]Лист2!$A$1:$C$147,3,FALSE)</f>
        <v>#N/A</v>
      </c>
      <c r="J232" s="3">
        <f>VLOOKUP(B232,[3]Лист1!$A$1:$G$1358,7,FALSE)</f>
        <v>470</v>
      </c>
      <c r="K232" s="3">
        <f t="shared" si="9"/>
        <v>188</v>
      </c>
      <c r="L232" s="77">
        <f t="shared" si="10"/>
        <v>564</v>
      </c>
      <c r="M232" s="3">
        <f>VLOOKUP(B232,[1]TDSheet!$A$30:$K$1679,11,FALSE)</f>
        <v>610</v>
      </c>
      <c r="O232" s="77">
        <f t="shared" si="11"/>
        <v>46</v>
      </c>
      <c r="P232" s="3">
        <v>610</v>
      </c>
    </row>
    <row r="233" spans="1:16" ht="12.75" customHeight="1" x14ac:dyDescent="0.2">
      <c r="A233" s="56">
        <v>230</v>
      </c>
      <c r="B233" s="38">
        <v>841</v>
      </c>
      <c r="C233" s="85" t="s">
        <v>148</v>
      </c>
      <c r="D233" s="85"/>
      <c r="E233" s="85"/>
      <c r="F233" s="85"/>
      <c r="G233" s="9" t="s">
        <v>315</v>
      </c>
      <c r="H233" s="59">
        <v>376</v>
      </c>
      <c r="I233" s="71" t="e">
        <f>VLOOKUP(B233,[2]Лист2!$A$1:$C$147,3,FALSE)</f>
        <v>#N/A</v>
      </c>
      <c r="J233" s="3">
        <f>VLOOKUP(B233,[3]Лист1!$A$1:$G$1358,7,FALSE)</f>
        <v>470</v>
      </c>
      <c r="K233" s="3">
        <f t="shared" si="9"/>
        <v>188</v>
      </c>
      <c r="L233" s="77">
        <f t="shared" si="10"/>
        <v>564</v>
      </c>
      <c r="M233" s="3">
        <f>VLOOKUP(B233,[1]TDSheet!$A$30:$K$1679,11,FALSE)</f>
        <v>600</v>
      </c>
      <c r="O233" s="77">
        <f t="shared" si="11"/>
        <v>36</v>
      </c>
      <c r="P233" s="3">
        <v>600</v>
      </c>
    </row>
    <row r="234" spans="1:16" ht="12.75" customHeight="1" x14ac:dyDescent="0.2">
      <c r="A234" s="56">
        <v>231</v>
      </c>
      <c r="B234" s="38" t="s">
        <v>1366</v>
      </c>
      <c r="C234" s="85" t="s">
        <v>907</v>
      </c>
      <c r="D234" s="85"/>
      <c r="E234" s="85"/>
      <c r="F234" s="85"/>
      <c r="G234" s="9" t="s">
        <v>320</v>
      </c>
      <c r="H234" s="59">
        <v>720</v>
      </c>
      <c r="I234" s="71" t="e">
        <f>VLOOKUP(B234,[2]Лист2!$A$1:$C$147,3,FALSE)</f>
        <v>#N/A</v>
      </c>
      <c r="J234" s="3">
        <f>VLOOKUP(B234,[3]Лист1!$A$1:$G$1358,7,FALSE)</f>
        <v>900</v>
      </c>
      <c r="K234" s="3">
        <f t="shared" si="9"/>
        <v>360</v>
      </c>
      <c r="L234" s="77">
        <f t="shared" si="10"/>
        <v>1080</v>
      </c>
      <c r="M234" s="3">
        <f>VLOOKUP(B234,[1]TDSheet!$A$30:$K$1679,11,FALSE)</f>
        <v>1560</v>
      </c>
      <c r="O234" s="77">
        <f t="shared" si="11"/>
        <v>480</v>
      </c>
      <c r="P234" s="3">
        <v>1560</v>
      </c>
    </row>
    <row r="235" spans="1:16" ht="28.5" customHeight="1" x14ac:dyDescent="0.2">
      <c r="A235" s="73">
        <v>232</v>
      </c>
      <c r="B235" s="38">
        <v>1689</v>
      </c>
      <c r="C235" s="85" t="s">
        <v>2279</v>
      </c>
      <c r="D235" s="85"/>
      <c r="E235" s="85"/>
      <c r="F235" s="85"/>
      <c r="G235" s="9" t="s">
        <v>312</v>
      </c>
      <c r="H235" s="59">
        <v>2253</v>
      </c>
      <c r="I235" s="71" t="e">
        <f>VLOOKUP(B235,[2]Лист2!$A$1:$C$147,3,FALSE)</f>
        <v>#N/A</v>
      </c>
      <c r="J235" s="3">
        <f>VLOOKUP(B235,[3]Лист1!$A$1:$G$1358,7,FALSE)</f>
        <v>2816</v>
      </c>
      <c r="K235" s="3">
        <f t="shared" si="9"/>
        <v>1126.5</v>
      </c>
      <c r="L235" s="77">
        <f t="shared" si="10"/>
        <v>3379.5</v>
      </c>
      <c r="M235" s="3">
        <f>VLOOKUP(B235,[1]TDSheet!$A$30:$K$1679,11,FALSE)</f>
        <v>3200</v>
      </c>
      <c r="O235" s="77">
        <f t="shared" si="11"/>
        <v>-179.5</v>
      </c>
      <c r="P235" s="3">
        <v>3350</v>
      </c>
    </row>
    <row r="236" spans="1:16" ht="12.75" customHeight="1" x14ac:dyDescent="0.2">
      <c r="A236" s="73">
        <v>233</v>
      </c>
      <c r="B236" s="38">
        <v>1690</v>
      </c>
      <c r="C236" s="85" t="s">
        <v>2280</v>
      </c>
      <c r="D236" s="85"/>
      <c r="E236" s="85"/>
      <c r="F236" s="85"/>
      <c r="G236" s="9" t="s">
        <v>312</v>
      </c>
      <c r="H236" s="59">
        <v>4794</v>
      </c>
      <c r="I236" s="71" t="e">
        <f>VLOOKUP(B236,[2]Лист2!$A$1:$C$147,3,FALSE)</f>
        <v>#N/A</v>
      </c>
      <c r="J236" s="3">
        <f>VLOOKUP(B236,[3]Лист1!$A$1:$G$1358,7,FALSE)</f>
        <v>5992</v>
      </c>
      <c r="K236" s="3">
        <f t="shared" si="9"/>
        <v>2397</v>
      </c>
      <c r="L236" s="77">
        <f t="shared" si="10"/>
        <v>7191</v>
      </c>
      <c r="M236" s="3">
        <f>VLOOKUP(B236,[1]TDSheet!$A$30:$K$1679,11,FALSE)</f>
        <v>5670</v>
      </c>
      <c r="O236" s="77">
        <f t="shared" si="11"/>
        <v>-1521</v>
      </c>
      <c r="P236" s="3">
        <v>7000</v>
      </c>
    </row>
    <row r="237" spans="1:16" ht="12.75" customHeight="1" x14ac:dyDescent="0.2">
      <c r="A237" s="56">
        <v>234</v>
      </c>
      <c r="B237" s="38">
        <v>1691</v>
      </c>
      <c r="C237" s="85" t="s">
        <v>2749</v>
      </c>
      <c r="D237" s="85"/>
      <c r="E237" s="85"/>
      <c r="F237" s="85"/>
      <c r="G237" s="9" t="s">
        <v>312</v>
      </c>
      <c r="H237" s="59">
        <v>3706</v>
      </c>
      <c r="I237" s="71" t="e">
        <f>VLOOKUP(B237,[2]Лист2!$A$1:$C$147,3,FALSE)</f>
        <v>#N/A</v>
      </c>
      <c r="J237" s="3" t="e">
        <f>VLOOKUP(B237,[3]Лист1!$A$1:$G$1358,7,FALSE)</f>
        <v>#N/A</v>
      </c>
      <c r="K237" s="3">
        <f t="shared" si="9"/>
        <v>1853</v>
      </c>
      <c r="L237" s="77">
        <f t="shared" si="10"/>
        <v>5559</v>
      </c>
      <c r="M237" s="3" t="e">
        <f>VLOOKUP(B237,[1]TDSheet!$A$30:$K$1679,11,FALSE)</f>
        <v>#N/A</v>
      </c>
      <c r="O237" s="77" t="e">
        <f t="shared" si="11"/>
        <v>#N/A</v>
      </c>
      <c r="P237" s="3">
        <v>5000</v>
      </c>
    </row>
    <row r="238" spans="1:16" ht="13.5" customHeight="1" x14ac:dyDescent="0.2">
      <c r="A238" s="56">
        <v>235</v>
      </c>
      <c r="B238" s="38" t="s">
        <v>1367</v>
      </c>
      <c r="C238" s="85" t="s">
        <v>908</v>
      </c>
      <c r="D238" s="85"/>
      <c r="E238" s="85"/>
      <c r="F238" s="85"/>
      <c r="G238" s="9" t="s">
        <v>718</v>
      </c>
      <c r="H238" s="59">
        <v>1344</v>
      </c>
      <c r="I238" s="71" t="e">
        <f>VLOOKUP(B238,[2]Лист2!$A$1:$C$147,3,FALSE)</f>
        <v>#N/A</v>
      </c>
      <c r="J238" s="3">
        <f>VLOOKUP(B238,[3]Лист1!$A$1:$G$1358,7,FALSE)</f>
        <v>1680</v>
      </c>
      <c r="K238" s="3">
        <f t="shared" si="9"/>
        <v>672</v>
      </c>
      <c r="L238" s="77">
        <f t="shared" si="10"/>
        <v>2016</v>
      </c>
      <c r="M238" s="3">
        <f>VLOOKUP(B238,[1]TDSheet!$A$30:$K$1679,11,FALSE)</f>
        <v>2400</v>
      </c>
      <c r="O238" s="77">
        <f t="shared" si="11"/>
        <v>384</v>
      </c>
      <c r="P238" s="3">
        <v>2400</v>
      </c>
    </row>
    <row r="239" spans="1:16" ht="12.75" customHeight="1" x14ac:dyDescent="0.2">
      <c r="A239" s="56">
        <v>236</v>
      </c>
      <c r="B239" s="38">
        <v>30</v>
      </c>
      <c r="C239" s="85" t="s">
        <v>507</v>
      </c>
      <c r="D239" s="85"/>
      <c r="E239" s="85"/>
      <c r="F239" s="85"/>
      <c r="G239" s="9">
        <v>1</v>
      </c>
      <c r="H239" s="59">
        <v>80</v>
      </c>
      <c r="I239" s="71" t="e">
        <f>VLOOKUP(B239,[2]Лист2!$A$1:$C$147,3,FALSE)</f>
        <v>#N/A</v>
      </c>
      <c r="J239" s="3">
        <f>VLOOKUP(B239,[3]Лист1!$A$1:$G$1358,7,FALSE)</f>
        <v>100</v>
      </c>
      <c r="K239" s="3">
        <f t="shared" si="9"/>
        <v>40</v>
      </c>
      <c r="L239" s="77">
        <f t="shared" si="10"/>
        <v>120</v>
      </c>
      <c r="M239" s="3">
        <f>VLOOKUP(B239,[1]TDSheet!$A$30:$K$1679,11,FALSE)</f>
        <v>190</v>
      </c>
      <c r="O239" s="77">
        <f t="shared" si="11"/>
        <v>70</v>
      </c>
      <c r="P239" s="3">
        <v>190</v>
      </c>
    </row>
    <row r="240" spans="1:16" ht="12.75" customHeight="1" x14ac:dyDescent="0.2">
      <c r="A240" s="56">
        <v>237</v>
      </c>
      <c r="B240" s="38">
        <v>31</v>
      </c>
      <c r="C240" s="85" t="s">
        <v>1928</v>
      </c>
      <c r="D240" s="85"/>
      <c r="E240" s="85"/>
      <c r="F240" s="85"/>
      <c r="G240" s="9">
        <v>1</v>
      </c>
      <c r="H240" s="59">
        <v>80</v>
      </c>
      <c r="I240" s="71" t="e">
        <f>VLOOKUP(B240,[2]Лист2!$A$1:$C$147,3,FALSE)</f>
        <v>#N/A</v>
      </c>
      <c r="J240" s="3">
        <f>VLOOKUP(B240,[3]Лист1!$A$1:$G$1358,7,FALSE)</f>
        <v>100</v>
      </c>
      <c r="K240" s="3">
        <f t="shared" si="9"/>
        <v>40</v>
      </c>
      <c r="L240" s="77">
        <f t="shared" si="10"/>
        <v>120</v>
      </c>
      <c r="M240" s="3">
        <f>VLOOKUP(B240,[1]TDSheet!$A$30:$K$1679,11,FALSE)</f>
        <v>190</v>
      </c>
      <c r="O240" s="77">
        <f t="shared" si="11"/>
        <v>70</v>
      </c>
      <c r="P240" s="3">
        <v>190</v>
      </c>
    </row>
    <row r="241" spans="1:16" ht="12.75" customHeight="1" x14ac:dyDescent="0.2">
      <c r="A241" s="73">
        <v>238</v>
      </c>
      <c r="B241" s="38">
        <v>32</v>
      </c>
      <c r="C241" s="85" t="s">
        <v>508</v>
      </c>
      <c r="D241" s="85"/>
      <c r="E241" s="85"/>
      <c r="F241" s="85"/>
      <c r="G241" s="9">
        <v>1</v>
      </c>
      <c r="H241" s="59">
        <v>88</v>
      </c>
      <c r="I241" s="71" t="e">
        <f>VLOOKUP(B241,[2]Лист2!$A$1:$C$147,3,FALSE)</f>
        <v>#N/A</v>
      </c>
      <c r="J241" s="3">
        <f>VLOOKUP(B241,[3]Лист1!$A$1:$G$1358,7,FALSE)</f>
        <v>110</v>
      </c>
      <c r="K241" s="3">
        <f t="shared" si="9"/>
        <v>44</v>
      </c>
      <c r="L241" s="77">
        <f t="shared" si="10"/>
        <v>132</v>
      </c>
      <c r="M241" s="3">
        <f>VLOOKUP(B241,[1]TDSheet!$A$30:$K$1679,11,FALSE)</f>
        <v>202.5</v>
      </c>
      <c r="O241" s="77">
        <f t="shared" si="11"/>
        <v>70.5</v>
      </c>
      <c r="P241" s="3">
        <v>200</v>
      </c>
    </row>
    <row r="242" spans="1:16" ht="24" customHeight="1" x14ac:dyDescent="0.2">
      <c r="A242" s="56">
        <v>239</v>
      </c>
      <c r="B242" s="38">
        <v>33</v>
      </c>
      <c r="C242" s="85" t="s">
        <v>1684</v>
      </c>
      <c r="D242" s="85"/>
      <c r="E242" s="85"/>
      <c r="F242" s="85"/>
      <c r="G242" s="9">
        <v>1</v>
      </c>
      <c r="H242" s="59">
        <v>72</v>
      </c>
      <c r="I242" s="71" t="e">
        <f>VLOOKUP(B242,[2]Лист2!$A$1:$C$147,3,FALSE)</f>
        <v>#N/A</v>
      </c>
      <c r="J242" s="3">
        <f>VLOOKUP(B242,[3]Лист1!$A$1:$G$1358,7,FALSE)</f>
        <v>90</v>
      </c>
      <c r="K242" s="3">
        <f t="shared" si="9"/>
        <v>36</v>
      </c>
      <c r="L242" s="77">
        <f t="shared" si="10"/>
        <v>108</v>
      </c>
      <c r="M242" s="3">
        <f>VLOOKUP(B242,[1]TDSheet!$A$30:$K$1679,11,FALSE)</f>
        <v>160</v>
      </c>
      <c r="O242" s="77">
        <f t="shared" si="11"/>
        <v>52</v>
      </c>
      <c r="P242" s="3">
        <v>160</v>
      </c>
    </row>
    <row r="243" spans="1:16" ht="12.75" customHeight="1" x14ac:dyDescent="0.2">
      <c r="A243" s="56">
        <v>240</v>
      </c>
      <c r="B243" s="31">
        <v>1644</v>
      </c>
      <c r="C243" s="87" t="s">
        <v>1647</v>
      </c>
      <c r="D243" s="87"/>
      <c r="E243" s="87"/>
      <c r="F243" s="87"/>
      <c r="G243" s="10">
        <v>1</v>
      </c>
      <c r="H243" s="58">
        <v>120</v>
      </c>
      <c r="I243" s="71" t="e">
        <f>VLOOKUP(B243,[2]Лист2!$A$1:$C$147,3,FALSE)</f>
        <v>#N/A</v>
      </c>
      <c r="J243" s="3">
        <f>VLOOKUP(B243,[3]Лист1!$A$1:$G$1358,7,FALSE)</f>
        <v>150</v>
      </c>
      <c r="K243" s="3">
        <f t="shared" si="9"/>
        <v>60</v>
      </c>
      <c r="L243" s="77">
        <f t="shared" si="10"/>
        <v>180</v>
      </c>
      <c r="M243" s="3">
        <f>VLOOKUP(B243,[1]TDSheet!$A$30:$K$1679,11,FALSE)</f>
        <v>230</v>
      </c>
      <c r="O243" s="77">
        <f t="shared" si="11"/>
        <v>50</v>
      </c>
      <c r="P243" s="3">
        <v>230</v>
      </c>
    </row>
    <row r="244" spans="1:16" ht="12.75" customHeight="1" x14ac:dyDescent="0.2">
      <c r="A244" s="56">
        <v>241</v>
      </c>
      <c r="B244" s="31">
        <v>1680</v>
      </c>
      <c r="C244" s="87" t="s">
        <v>2274</v>
      </c>
      <c r="D244" s="87"/>
      <c r="E244" s="87"/>
      <c r="F244" s="87"/>
      <c r="G244" s="10">
        <v>1</v>
      </c>
      <c r="H244" s="58">
        <v>288</v>
      </c>
      <c r="I244" s="71" t="e">
        <f>VLOOKUP(B244,[2]Лист2!$A$1:$C$147,3,FALSE)</f>
        <v>#N/A</v>
      </c>
      <c r="J244" s="3">
        <f>VLOOKUP(B244,[3]Лист1!$A$1:$G$1358,7,FALSE)</f>
        <v>360</v>
      </c>
      <c r="K244" s="3">
        <f t="shared" si="9"/>
        <v>144</v>
      </c>
      <c r="L244" s="77">
        <f t="shared" si="10"/>
        <v>432</v>
      </c>
      <c r="M244" s="3">
        <f>VLOOKUP(B244,[1]TDSheet!$A$30:$K$1679,11,FALSE)</f>
        <v>400</v>
      </c>
      <c r="O244" s="77">
        <f t="shared" si="11"/>
        <v>-32</v>
      </c>
      <c r="P244" s="3">
        <v>400</v>
      </c>
    </row>
    <row r="245" spans="1:16" ht="12.75" customHeight="1" x14ac:dyDescent="0.2">
      <c r="A245" s="56">
        <v>242</v>
      </c>
      <c r="B245" s="31">
        <v>1682</v>
      </c>
      <c r="C245" s="87" t="s">
        <v>2273</v>
      </c>
      <c r="D245" s="87"/>
      <c r="E245" s="87"/>
      <c r="F245" s="87"/>
      <c r="G245" s="10">
        <v>1</v>
      </c>
      <c r="H245" s="58">
        <v>244</v>
      </c>
      <c r="I245" s="71" t="e">
        <f>VLOOKUP(B245,[2]Лист2!$A$1:$C$147,3,FALSE)</f>
        <v>#N/A</v>
      </c>
      <c r="J245" s="3">
        <f>VLOOKUP(B245,[3]Лист1!$A$1:$G$1358,7,FALSE)</f>
        <v>304</v>
      </c>
      <c r="K245" s="3">
        <f t="shared" si="9"/>
        <v>122</v>
      </c>
      <c r="L245" s="77">
        <f t="shared" si="10"/>
        <v>366</v>
      </c>
      <c r="M245" s="3">
        <f>VLOOKUP(B245,[1]TDSheet!$A$30:$K$1679,11,FALSE)</f>
        <v>360</v>
      </c>
      <c r="O245" s="77">
        <f t="shared" si="11"/>
        <v>-6</v>
      </c>
      <c r="P245" s="3">
        <v>360</v>
      </c>
    </row>
    <row r="246" spans="1:16" ht="12.75" customHeight="1" x14ac:dyDescent="0.2">
      <c r="A246" s="56">
        <v>243</v>
      </c>
      <c r="B246" s="31">
        <v>1685</v>
      </c>
      <c r="C246" s="87" t="s">
        <v>2272</v>
      </c>
      <c r="D246" s="87"/>
      <c r="E246" s="87"/>
      <c r="F246" s="87"/>
      <c r="G246" s="10">
        <v>1</v>
      </c>
      <c r="H246" s="58">
        <v>436</v>
      </c>
      <c r="I246" s="71" t="e">
        <f>VLOOKUP(B246,[2]Лист2!$A$1:$C$147,3,FALSE)</f>
        <v>#N/A</v>
      </c>
      <c r="J246" s="3">
        <f>VLOOKUP(B246,[3]Лист1!$A$1:$G$1358,7,FALSE)</f>
        <v>544</v>
      </c>
      <c r="K246" s="3">
        <f t="shared" si="9"/>
        <v>218</v>
      </c>
      <c r="L246" s="77">
        <f t="shared" si="10"/>
        <v>654</v>
      </c>
      <c r="M246" s="3">
        <f>VLOOKUP(B246,[1]TDSheet!$A$30:$K$1679,11,FALSE)</f>
        <v>630</v>
      </c>
      <c r="O246" s="77">
        <f t="shared" si="11"/>
        <v>-24</v>
      </c>
      <c r="P246" s="3">
        <v>630</v>
      </c>
    </row>
    <row r="247" spans="1:16" ht="12.75" customHeight="1" x14ac:dyDescent="0.2">
      <c r="A247" s="56">
        <v>244</v>
      </c>
      <c r="B247" s="31">
        <v>1675</v>
      </c>
      <c r="C247" s="87" t="s">
        <v>2271</v>
      </c>
      <c r="D247" s="87"/>
      <c r="E247" s="87"/>
      <c r="F247" s="87"/>
      <c r="G247" s="10">
        <v>1</v>
      </c>
      <c r="H247" s="58">
        <v>436</v>
      </c>
      <c r="I247" s="71" t="e">
        <f>VLOOKUP(B247,[2]Лист2!$A$1:$C$147,3,FALSE)</f>
        <v>#N/A</v>
      </c>
      <c r="J247" s="3">
        <f>VLOOKUP(B247,[3]Лист1!$A$1:$G$1358,7,FALSE)</f>
        <v>544</v>
      </c>
      <c r="K247" s="3">
        <f t="shared" si="9"/>
        <v>218</v>
      </c>
      <c r="L247" s="77">
        <f t="shared" si="10"/>
        <v>654</v>
      </c>
      <c r="M247" s="3">
        <f>VLOOKUP(B247,[1]TDSheet!$A$30:$K$1679,11,FALSE)</f>
        <v>630</v>
      </c>
      <c r="O247" s="77">
        <f t="shared" si="11"/>
        <v>-24</v>
      </c>
      <c r="P247" s="3">
        <v>630</v>
      </c>
    </row>
    <row r="248" spans="1:16" ht="12.75" customHeight="1" x14ac:dyDescent="0.2">
      <c r="A248" s="56">
        <v>245</v>
      </c>
      <c r="B248" s="31">
        <v>218</v>
      </c>
      <c r="C248" s="87" t="s">
        <v>1655</v>
      </c>
      <c r="D248" s="87"/>
      <c r="E248" s="87"/>
      <c r="F248" s="87"/>
      <c r="G248" s="10">
        <v>1</v>
      </c>
      <c r="H248" s="58">
        <v>224</v>
      </c>
      <c r="I248" s="71" t="e">
        <f>VLOOKUP(B248,[2]Лист2!$A$1:$C$147,3,FALSE)</f>
        <v>#N/A</v>
      </c>
      <c r="J248" s="3">
        <f>VLOOKUP(B248,[3]Лист1!$A$1:$G$1358,7,FALSE)</f>
        <v>280</v>
      </c>
      <c r="K248" s="3">
        <f t="shared" si="9"/>
        <v>112</v>
      </c>
      <c r="L248" s="77">
        <f t="shared" si="10"/>
        <v>336</v>
      </c>
      <c r="M248" s="3">
        <f>VLOOKUP(B248,[1]TDSheet!$A$30:$K$1679,11,FALSE)</f>
        <v>380</v>
      </c>
      <c r="O248" s="77">
        <f t="shared" si="11"/>
        <v>44</v>
      </c>
      <c r="P248" s="3">
        <v>380</v>
      </c>
    </row>
    <row r="249" spans="1:16" ht="12.75" customHeight="1" x14ac:dyDescent="0.2">
      <c r="A249" s="56">
        <v>246</v>
      </c>
      <c r="B249" s="31">
        <v>219</v>
      </c>
      <c r="C249" s="87" t="s">
        <v>363</v>
      </c>
      <c r="D249" s="87"/>
      <c r="E249" s="87"/>
      <c r="F249" s="87"/>
      <c r="G249" s="10" t="s">
        <v>315</v>
      </c>
      <c r="H249" s="58">
        <v>312</v>
      </c>
      <c r="I249" s="71" t="e">
        <f>VLOOKUP(B249,[2]Лист2!$A$1:$C$147,3,FALSE)</f>
        <v>#N/A</v>
      </c>
      <c r="J249" s="3">
        <f>VLOOKUP(B249,[3]Лист1!$A$1:$G$1358,7,FALSE)</f>
        <v>390</v>
      </c>
      <c r="K249" s="3">
        <f t="shared" si="9"/>
        <v>156</v>
      </c>
      <c r="L249" s="77">
        <f t="shared" si="10"/>
        <v>468</v>
      </c>
      <c r="M249" s="3">
        <f>VLOOKUP(B249,[1]TDSheet!$A$30:$K$1679,11,FALSE)</f>
        <v>550</v>
      </c>
      <c r="O249" s="77">
        <f t="shared" si="11"/>
        <v>82</v>
      </c>
      <c r="P249" s="3">
        <v>550</v>
      </c>
    </row>
    <row r="250" spans="1:16" ht="12.75" customHeight="1" x14ac:dyDescent="0.2">
      <c r="A250" s="56">
        <v>247</v>
      </c>
      <c r="B250" s="31">
        <v>220</v>
      </c>
      <c r="C250" s="87" t="s">
        <v>364</v>
      </c>
      <c r="D250" s="87"/>
      <c r="E250" s="87"/>
      <c r="F250" s="87"/>
      <c r="G250" s="10" t="s">
        <v>315</v>
      </c>
      <c r="H250" s="58">
        <v>280</v>
      </c>
      <c r="I250" s="71" t="e">
        <f>VLOOKUP(B250,[2]Лист2!$A$1:$C$147,3,FALSE)</f>
        <v>#N/A</v>
      </c>
      <c r="J250" s="3">
        <f>VLOOKUP(B250,[3]Лист1!$A$1:$G$1358,7,FALSE)</f>
        <v>350</v>
      </c>
      <c r="K250" s="3">
        <f t="shared" si="9"/>
        <v>140</v>
      </c>
      <c r="L250" s="77">
        <f t="shared" si="10"/>
        <v>420</v>
      </c>
      <c r="M250" s="3">
        <f>VLOOKUP(B250,[1]TDSheet!$A$30:$K$1679,11,FALSE)</f>
        <v>409.5</v>
      </c>
      <c r="O250" s="77">
        <f t="shared" si="11"/>
        <v>-10.5</v>
      </c>
      <c r="P250" s="3">
        <v>410</v>
      </c>
    </row>
    <row r="251" spans="1:16" ht="13.5" customHeight="1" x14ac:dyDescent="0.2">
      <c r="A251" s="56">
        <v>248</v>
      </c>
      <c r="B251" s="31">
        <v>1071</v>
      </c>
      <c r="C251" s="87" t="s">
        <v>2090</v>
      </c>
      <c r="D251" s="87"/>
      <c r="E251" s="87"/>
      <c r="F251" s="87"/>
      <c r="G251" s="10" t="s">
        <v>315</v>
      </c>
      <c r="H251" s="59">
        <v>520</v>
      </c>
      <c r="I251" s="71" t="e">
        <f>VLOOKUP(B251,[2]Лист2!$A$1:$C$147,3,FALSE)</f>
        <v>#N/A</v>
      </c>
      <c r="J251" s="3">
        <f>VLOOKUP(B251,[3]Лист1!$A$1:$G$1358,7,FALSE)</f>
        <v>650</v>
      </c>
      <c r="K251" s="3">
        <f t="shared" si="9"/>
        <v>260</v>
      </c>
      <c r="L251" s="77">
        <f t="shared" si="10"/>
        <v>780</v>
      </c>
      <c r="M251" s="3">
        <f>VLOOKUP(B251,[1]TDSheet!$A$30:$K$1679,11,FALSE)</f>
        <v>830</v>
      </c>
      <c r="O251" s="77">
        <f t="shared" si="11"/>
        <v>50</v>
      </c>
      <c r="P251" s="3">
        <v>830</v>
      </c>
    </row>
    <row r="252" spans="1:16" ht="13.5" customHeight="1" x14ac:dyDescent="0.2">
      <c r="A252" s="56">
        <v>249</v>
      </c>
      <c r="B252" s="31" t="s">
        <v>1368</v>
      </c>
      <c r="C252" s="87" t="s">
        <v>974</v>
      </c>
      <c r="D252" s="87"/>
      <c r="E252" s="87"/>
      <c r="F252" s="87"/>
      <c r="G252" s="10" t="s">
        <v>315</v>
      </c>
      <c r="H252" s="59">
        <v>1376</v>
      </c>
      <c r="I252" s="71" t="e">
        <f>VLOOKUP(B252,[2]Лист2!$A$1:$C$147,3,FALSE)</f>
        <v>#N/A</v>
      </c>
      <c r="J252" s="3">
        <f>VLOOKUP(B252,[3]Лист1!$A$1:$G$1358,7,FALSE)</f>
        <v>262</v>
      </c>
      <c r="K252" s="3">
        <f t="shared" si="9"/>
        <v>688</v>
      </c>
      <c r="L252" s="77">
        <f t="shared" si="10"/>
        <v>2064</v>
      </c>
      <c r="M252" s="3">
        <f>VLOOKUP(B252,[1]TDSheet!$A$30:$K$1679,11,FALSE)</f>
        <v>2500</v>
      </c>
      <c r="O252" s="77">
        <f t="shared" si="11"/>
        <v>436</v>
      </c>
      <c r="P252" s="3">
        <v>2500</v>
      </c>
    </row>
    <row r="253" spans="1:16" ht="12.75" customHeight="1" x14ac:dyDescent="0.2">
      <c r="A253" s="56">
        <v>250</v>
      </c>
      <c r="B253" s="38">
        <v>37</v>
      </c>
      <c r="C253" s="85" t="s">
        <v>511</v>
      </c>
      <c r="D253" s="85"/>
      <c r="E253" s="85"/>
      <c r="F253" s="85"/>
      <c r="G253" s="9">
        <v>1</v>
      </c>
      <c r="H253" s="59">
        <v>80</v>
      </c>
      <c r="I253" s="71" t="e">
        <f>VLOOKUP(B253,[2]Лист2!$A$1:$C$147,3,FALSE)</f>
        <v>#N/A</v>
      </c>
      <c r="J253" s="3">
        <f>VLOOKUP(B253,[3]Лист1!$A$1:$G$1358,7,FALSE)</f>
        <v>35</v>
      </c>
      <c r="K253" s="3">
        <f t="shared" si="9"/>
        <v>40</v>
      </c>
      <c r="L253" s="77">
        <f t="shared" si="10"/>
        <v>120</v>
      </c>
      <c r="M253" s="3">
        <f>VLOOKUP(B253,[1]TDSheet!$A$30:$K$1679,11,FALSE)</f>
        <v>150</v>
      </c>
      <c r="O253" s="77">
        <f t="shared" si="11"/>
        <v>30</v>
      </c>
      <c r="P253" s="3">
        <v>150</v>
      </c>
    </row>
    <row r="254" spans="1:16" ht="12.75" customHeight="1" x14ac:dyDescent="0.2">
      <c r="A254" s="56">
        <v>251</v>
      </c>
      <c r="B254" s="31">
        <v>165</v>
      </c>
      <c r="C254" s="88" t="s">
        <v>365</v>
      </c>
      <c r="D254" s="88"/>
      <c r="E254" s="88"/>
      <c r="F254" s="88"/>
      <c r="G254" s="10">
        <v>1</v>
      </c>
      <c r="H254" s="59">
        <v>216</v>
      </c>
      <c r="I254" s="71" t="e">
        <f>VLOOKUP(B254,[2]Лист2!$A$1:$C$147,3,FALSE)</f>
        <v>#N/A</v>
      </c>
      <c r="J254" s="3">
        <f>VLOOKUP(B254,[3]Лист1!$A$1:$G$1358,7,FALSE)</f>
        <v>120</v>
      </c>
      <c r="K254" s="3">
        <f t="shared" si="9"/>
        <v>108</v>
      </c>
      <c r="L254" s="77">
        <f t="shared" si="10"/>
        <v>324</v>
      </c>
      <c r="M254" s="3">
        <f>VLOOKUP(B254,[1]TDSheet!$A$30:$K$1679,11,FALSE)</f>
        <v>380</v>
      </c>
      <c r="O254" s="77">
        <f t="shared" si="11"/>
        <v>56</v>
      </c>
      <c r="P254" s="3">
        <v>380</v>
      </c>
    </row>
    <row r="255" spans="1:16" ht="12.75" customHeight="1" x14ac:dyDescent="0.2">
      <c r="A255" s="56">
        <v>252</v>
      </c>
      <c r="B255" s="31">
        <v>814</v>
      </c>
      <c r="C255" s="87" t="s">
        <v>701</v>
      </c>
      <c r="D255" s="87"/>
      <c r="E255" s="87"/>
      <c r="F255" s="87"/>
      <c r="G255" s="10" t="s">
        <v>316</v>
      </c>
      <c r="H255" s="58">
        <v>624</v>
      </c>
      <c r="I255" s="71" t="e">
        <f>VLOOKUP(B255,[2]Лист2!$A$1:$C$147,3,FALSE)</f>
        <v>#N/A</v>
      </c>
      <c r="J255" s="3">
        <f>VLOOKUP(B255,[3]Лист1!$A$1:$G$1358,7,FALSE)</f>
        <v>461</v>
      </c>
      <c r="K255" s="3">
        <f t="shared" si="9"/>
        <v>312</v>
      </c>
      <c r="L255" s="77">
        <f t="shared" si="10"/>
        <v>936</v>
      </c>
      <c r="M255" s="3">
        <f>VLOOKUP(B255,[1]TDSheet!$A$30:$K$1679,11,FALSE)</f>
        <v>1000</v>
      </c>
      <c r="O255" s="77">
        <f t="shared" si="11"/>
        <v>64</v>
      </c>
      <c r="P255" s="3">
        <v>1000</v>
      </c>
    </row>
    <row r="256" spans="1:16" ht="12.75" customHeight="1" x14ac:dyDescent="0.2">
      <c r="A256" s="56">
        <v>253</v>
      </c>
      <c r="B256" s="38">
        <v>39</v>
      </c>
      <c r="C256" s="85" t="s">
        <v>512</v>
      </c>
      <c r="D256" s="85"/>
      <c r="E256" s="85"/>
      <c r="F256" s="85"/>
      <c r="G256" s="9">
        <v>1</v>
      </c>
      <c r="H256" s="59">
        <v>112</v>
      </c>
      <c r="I256" s="71" t="e">
        <f>VLOOKUP(B256,[2]Лист2!$A$1:$C$147,3,FALSE)</f>
        <v>#N/A</v>
      </c>
      <c r="J256" s="3">
        <f>VLOOKUP(B256,[3]Лист1!$A$1:$G$1358,7,FALSE)</f>
        <v>47</v>
      </c>
      <c r="K256" s="3">
        <f t="shared" si="9"/>
        <v>56</v>
      </c>
      <c r="L256" s="77">
        <f t="shared" si="10"/>
        <v>168</v>
      </c>
      <c r="M256" s="3">
        <f>VLOOKUP(B256,[1]TDSheet!$A$30:$K$1679,11,FALSE)</f>
        <v>260</v>
      </c>
      <c r="O256" s="77">
        <f t="shared" si="11"/>
        <v>92</v>
      </c>
      <c r="P256" s="3">
        <v>260</v>
      </c>
    </row>
    <row r="257" spans="1:16" ht="12.75" customHeight="1" x14ac:dyDescent="0.2">
      <c r="A257" s="56">
        <v>254</v>
      </c>
      <c r="B257" s="38">
        <v>40</v>
      </c>
      <c r="C257" s="85" t="s">
        <v>513</v>
      </c>
      <c r="D257" s="85"/>
      <c r="E257" s="85"/>
      <c r="F257" s="85"/>
      <c r="G257" s="9">
        <v>1</v>
      </c>
      <c r="H257" s="59">
        <v>96</v>
      </c>
      <c r="I257" s="71" t="e">
        <f>VLOOKUP(B257,[2]Лист2!$A$1:$C$147,3,FALSE)</f>
        <v>#N/A</v>
      </c>
      <c r="J257" s="3">
        <f>VLOOKUP(B257,[3]Лист1!$A$1:$G$1358,7,FALSE)</f>
        <v>120</v>
      </c>
      <c r="K257" s="3">
        <f t="shared" si="9"/>
        <v>48</v>
      </c>
      <c r="L257" s="77">
        <f t="shared" si="10"/>
        <v>144</v>
      </c>
      <c r="M257" s="3">
        <f>VLOOKUP(B257,[1]TDSheet!$A$30:$K$1679,11,FALSE)</f>
        <v>229.5</v>
      </c>
      <c r="O257" s="77">
        <f t="shared" si="11"/>
        <v>85.5</v>
      </c>
      <c r="P257" s="3">
        <v>230</v>
      </c>
    </row>
    <row r="258" spans="1:16" ht="12.75" customHeight="1" x14ac:dyDescent="0.2">
      <c r="A258" s="56">
        <v>255</v>
      </c>
      <c r="B258" s="38">
        <v>41</v>
      </c>
      <c r="C258" s="85" t="s">
        <v>514</v>
      </c>
      <c r="D258" s="85"/>
      <c r="E258" s="85"/>
      <c r="F258" s="85"/>
      <c r="G258" s="9">
        <v>1</v>
      </c>
      <c r="H258" s="59">
        <v>80</v>
      </c>
      <c r="I258" s="71" t="e">
        <f>VLOOKUP(B258,[2]Лист2!$A$1:$C$147,3,FALSE)</f>
        <v>#N/A</v>
      </c>
      <c r="J258" s="3">
        <f>VLOOKUP(B258,[3]Лист1!$A$1:$G$1358,7,FALSE)</f>
        <v>30</v>
      </c>
      <c r="K258" s="3">
        <f t="shared" si="9"/>
        <v>40</v>
      </c>
      <c r="L258" s="77">
        <f t="shared" si="10"/>
        <v>120</v>
      </c>
      <c r="M258" s="3">
        <f>VLOOKUP(B258,[1]TDSheet!$A$30:$K$1679,11,FALSE)</f>
        <v>150</v>
      </c>
      <c r="O258" s="77">
        <f t="shared" si="11"/>
        <v>30</v>
      </c>
      <c r="P258" s="3">
        <v>150</v>
      </c>
    </row>
    <row r="259" spans="1:16" ht="12.75" customHeight="1" x14ac:dyDescent="0.2">
      <c r="A259" s="56">
        <v>256</v>
      </c>
      <c r="B259" s="38">
        <v>1693</v>
      </c>
      <c r="C259" s="85" t="s">
        <v>3150</v>
      </c>
      <c r="D259" s="85"/>
      <c r="E259" s="85"/>
      <c r="F259" s="85"/>
      <c r="G259" s="9" t="s">
        <v>324</v>
      </c>
      <c r="H259" s="59">
        <v>378</v>
      </c>
      <c r="I259" s="71" t="e">
        <f>VLOOKUP(B259,[2]Лист2!$A$1:$C$147,3,FALSE)</f>
        <v>#N/A</v>
      </c>
      <c r="J259" s="3" t="e">
        <f>VLOOKUP(B259,[3]Лист1!$A$1:$G$1358,7,FALSE)</f>
        <v>#N/A</v>
      </c>
      <c r="K259" s="3">
        <f t="shared" si="9"/>
        <v>189</v>
      </c>
      <c r="L259" s="77">
        <f t="shared" si="10"/>
        <v>567</v>
      </c>
      <c r="M259" s="3" t="e">
        <f>VLOOKUP(B259,[1]TDSheet!$A$30:$K$1679,11,FALSE)</f>
        <v>#N/A</v>
      </c>
      <c r="O259" s="77" t="e">
        <f t="shared" si="11"/>
        <v>#N/A</v>
      </c>
      <c r="P259" s="3">
        <v>600</v>
      </c>
    </row>
    <row r="260" spans="1:16" ht="13.5" customHeight="1" x14ac:dyDescent="0.2">
      <c r="A260" s="56">
        <v>257</v>
      </c>
      <c r="B260" s="38" t="s">
        <v>3226</v>
      </c>
      <c r="C260" s="85" t="s">
        <v>3227</v>
      </c>
      <c r="D260" s="85"/>
      <c r="E260" s="85"/>
      <c r="F260" s="85"/>
      <c r="G260" s="9">
        <v>1</v>
      </c>
      <c r="H260" s="59">
        <v>144</v>
      </c>
      <c r="I260" s="71" t="e">
        <f>VLOOKUP(B260,[2]Лист2!$A$1:$C$147,3,FALSE)</f>
        <v>#N/A</v>
      </c>
      <c r="J260" s="3" t="e">
        <f>VLOOKUP(B260,[3]Лист1!$A$1:$G$1358,7,FALSE)</f>
        <v>#N/A</v>
      </c>
      <c r="K260" s="3">
        <f t="shared" si="9"/>
        <v>72</v>
      </c>
      <c r="L260" s="77">
        <f t="shared" si="10"/>
        <v>216</v>
      </c>
      <c r="M260" s="3" t="e">
        <f>VLOOKUP(B260,[1]TDSheet!$A$30:$K$1679,11,FALSE)</f>
        <v>#N/A</v>
      </c>
      <c r="O260" s="77" t="e">
        <f t="shared" si="11"/>
        <v>#N/A</v>
      </c>
      <c r="P260" s="3">
        <v>250</v>
      </c>
    </row>
    <row r="261" spans="1:16" ht="12.75" customHeight="1" x14ac:dyDescent="0.2">
      <c r="A261" s="56">
        <v>258</v>
      </c>
      <c r="B261" s="31" t="s">
        <v>371</v>
      </c>
      <c r="C261" s="85" t="s">
        <v>372</v>
      </c>
      <c r="D261" s="85"/>
      <c r="E261" s="85"/>
      <c r="F261" s="85"/>
      <c r="G261" s="9" t="s">
        <v>318</v>
      </c>
      <c r="H261" s="59">
        <v>3888</v>
      </c>
      <c r="I261" s="71" t="e">
        <f>VLOOKUP(B261,[2]Лист2!$A$1:$C$147,3,FALSE)</f>
        <v>#N/A</v>
      </c>
      <c r="J261" s="3">
        <f>VLOOKUP(B261,[3]Лист1!$A$1:$G$1358,7,FALSE)</f>
        <v>3224.06</v>
      </c>
      <c r="K261" s="3">
        <f t="shared" ref="K261:K324" si="12">H261*0.5</f>
        <v>1944</v>
      </c>
      <c r="L261" s="77">
        <f t="shared" ref="L261:L324" si="13">H261+K261</f>
        <v>5832</v>
      </c>
      <c r="M261" s="3">
        <f>VLOOKUP(B261,[1]TDSheet!$A$30:$K$1679,11,FALSE)</f>
        <v>5800</v>
      </c>
      <c r="O261" s="77">
        <f t="shared" ref="O261:O324" si="14">M261-L261</f>
        <v>-32</v>
      </c>
      <c r="P261" s="3">
        <v>5800</v>
      </c>
    </row>
    <row r="262" spans="1:16" ht="12.75" customHeight="1" x14ac:dyDescent="0.2">
      <c r="A262" s="56">
        <v>259</v>
      </c>
      <c r="B262" s="31" t="s">
        <v>373</v>
      </c>
      <c r="C262" s="85" t="s">
        <v>374</v>
      </c>
      <c r="D262" s="85"/>
      <c r="E262" s="85"/>
      <c r="F262" s="85"/>
      <c r="G262" s="9" t="s">
        <v>318</v>
      </c>
      <c r="H262" s="59">
        <v>8124</v>
      </c>
      <c r="I262" s="71" t="e">
        <f>VLOOKUP(B262,[2]Лист2!$A$1:$C$147,3,FALSE)</f>
        <v>#N/A</v>
      </c>
      <c r="J262" s="3">
        <f>VLOOKUP(B262,[3]Лист1!$A$1:$G$1358,7,FALSE)</f>
        <v>7334.06</v>
      </c>
      <c r="K262" s="3">
        <f t="shared" si="12"/>
        <v>4062</v>
      </c>
      <c r="L262" s="77">
        <f t="shared" si="13"/>
        <v>12186</v>
      </c>
      <c r="M262" s="3">
        <f>VLOOKUP(B262,[1]TDSheet!$A$30:$K$1679,11,FALSE)</f>
        <v>11000</v>
      </c>
      <c r="O262" s="77">
        <f t="shared" si="14"/>
        <v>-1186</v>
      </c>
      <c r="P262" s="3">
        <v>11000</v>
      </c>
    </row>
    <row r="263" spans="1:16" ht="12.75" customHeight="1" x14ac:dyDescent="0.2">
      <c r="A263" s="56">
        <v>260</v>
      </c>
      <c r="B263" s="38" t="s">
        <v>375</v>
      </c>
      <c r="C263" s="85" t="s">
        <v>376</v>
      </c>
      <c r="D263" s="85"/>
      <c r="E263" s="85"/>
      <c r="F263" s="85"/>
      <c r="G263" s="9" t="s">
        <v>318</v>
      </c>
      <c r="H263" s="59">
        <v>8344</v>
      </c>
      <c r="I263" s="71" t="e">
        <f>VLOOKUP(B263,[2]Лист2!$A$1:$C$147,3,FALSE)</f>
        <v>#N/A</v>
      </c>
      <c r="J263" s="3">
        <f>VLOOKUP(B263,[3]Лист1!$A$1:$G$1358,7,FALSE)</f>
        <v>6916.06</v>
      </c>
      <c r="K263" s="3">
        <f t="shared" si="12"/>
        <v>4172</v>
      </c>
      <c r="L263" s="77">
        <f t="shared" si="13"/>
        <v>12516</v>
      </c>
      <c r="M263" s="3">
        <f>VLOOKUP(B263,[1]TDSheet!$A$30:$K$1679,11,FALSE)</f>
        <v>10000</v>
      </c>
      <c r="O263" s="77">
        <f t="shared" si="14"/>
        <v>-2516</v>
      </c>
      <c r="P263" s="3">
        <v>1000</v>
      </c>
    </row>
    <row r="264" spans="1:16" ht="25.5" customHeight="1" x14ac:dyDescent="0.2">
      <c r="A264" s="56">
        <v>261</v>
      </c>
      <c r="B264" s="38" t="s">
        <v>2066</v>
      </c>
      <c r="C264" s="85" t="s">
        <v>3106</v>
      </c>
      <c r="D264" s="85"/>
      <c r="E264" s="85"/>
      <c r="F264" s="85"/>
      <c r="G264" s="9" t="s">
        <v>318</v>
      </c>
      <c r="H264" s="59">
        <v>8832</v>
      </c>
      <c r="I264" s="71" t="e">
        <f>VLOOKUP(B264,[2]Лист2!$A$1:$C$147,3,FALSE)</f>
        <v>#N/A</v>
      </c>
      <c r="J264" s="3">
        <f>VLOOKUP(B264,[3]Лист1!$A$1:$G$1358,7,FALSE)</f>
        <v>8375.06</v>
      </c>
      <c r="K264" s="3">
        <f t="shared" si="12"/>
        <v>4416</v>
      </c>
      <c r="L264" s="77">
        <f t="shared" si="13"/>
        <v>13248</v>
      </c>
      <c r="M264" s="3">
        <f>VLOOKUP(B264,[1]TDSheet!$A$30:$K$1679,11,FALSE)</f>
        <v>14400</v>
      </c>
      <c r="O264" s="77">
        <f t="shared" si="14"/>
        <v>1152</v>
      </c>
      <c r="P264" s="3">
        <v>14400</v>
      </c>
    </row>
    <row r="265" spans="1:16" ht="13.5" customHeight="1" x14ac:dyDescent="0.2">
      <c r="A265" s="56">
        <v>262</v>
      </c>
      <c r="B265" s="38" t="s">
        <v>377</v>
      </c>
      <c r="C265" s="85" t="s">
        <v>378</v>
      </c>
      <c r="D265" s="85"/>
      <c r="E265" s="85"/>
      <c r="F265" s="85"/>
      <c r="G265" s="9" t="s">
        <v>318</v>
      </c>
      <c r="H265" s="59">
        <v>10360</v>
      </c>
      <c r="I265" s="71" t="e">
        <f>VLOOKUP(B265,[2]Лист2!$A$1:$C$147,3,FALSE)</f>
        <v>#N/A</v>
      </c>
      <c r="J265" s="3">
        <f>VLOOKUP(B265,[3]Лист1!$A$1:$G$1358,7,FALSE)</f>
        <v>9015.06</v>
      </c>
      <c r="K265" s="3">
        <f t="shared" si="12"/>
        <v>5180</v>
      </c>
      <c r="L265" s="77">
        <f t="shared" si="13"/>
        <v>15540</v>
      </c>
      <c r="M265" s="3">
        <f>VLOOKUP(B265,[1]TDSheet!$A$30:$K$1679,11,FALSE)</f>
        <v>12000</v>
      </c>
      <c r="O265" s="77">
        <f t="shared" si="14"/>
        <v>-3540</v>
      </c>
      <c r="P265" s="3">
        <v>1200</v>
      </c>
    </row>
    <row r="266" spans="1:16" ht="12.75" customHeight="1" x14ac:dyDescent="0.2">
      <c r="A266" s="56">
        <v>263</v>
      </c>
      <c r="B266" s="38">
        <v>48</v>
      </c>
      <c r="C266" s="85" t="s">
        <v>518</v>
      </c>
      <c r="D266" s="85"/>
      <c r="E266" s="85"/>
      <c r="F266" s="85"/>
      <c r="G266" s="9">
        <v>1</v>
      </c>
      <c r="H266" s="59">
        <v>80</v>
      </c>
      <c r="I266" s="71" t="e">
        <f>VLOOKUP(B266,[2]Лист2!$A$1:$C$147,3,FALSE)</f>
        <v>#N/A</v>
      </c>
      <c r="J266" s="3">
        <f>VLOOKUP(B266,[3]Лист1!$A$1:$G$1358,7,FALSE)</f>
        <v>40</v>
      </c>
      <c r="K266" s="3">
        <f t="shared" si="12"/>
        <v>40</v>
      </c>
      <c r="L266" s="77">
        <f t="shared" si="13"/>
        <v>120</v>
      </c>
      <c r="M266" s="3">
        <f>VLOOKUP(B266,[1]TDSheet!$A$30:$K$1679,11,FALSE)</f>
        <v>150</v>
      </c>
      <c r="O266" s="77">
        <f t="shared" si="14"/>
        <v>30</v>
      </c>
      <c r="P266" s="3">
        <v>150</v>
      </c>
    </row>
    <row r="267" spans="1:16" ht="28.5" customHeight="1" x14ac:dyDescent="0.2">
      <c r="A267" s="56">
        <v>264</v>
      </c>
      <c r="B267" s="38">
        <v>49</v>
      </c>
      <c r="C267" s="85" t="s">
        <v>2813</v>
      </c>
      <c r="D267" s="85"/>
      <c r="E267" s="85"/>
      <c r="F267" s="85"/>
      <c r="G267" s="9">
        <v>1</v>
      </c>
      <c r="H267" s="59">
        <v>128</v>
      </c>
      <c r="I267" s="71" t="e">
        <f>VLOOKUP(B267,[2]Лист2!$A$1:$C$147,3,FALSE)</f>
        <v>#N/A</v>
      </c>
      <c r="J267" s="3">
        <f>VLOOKUP(B267,[3]Лист1!$A$1:$G$1358,7,FALSE)</f>
        <v>160</v>
      </c>
      <c r="K267" s="3">
        <f t="shared" si="12"/>
        <v>64</v>
      </c>
      <c r="L267" s="77">
        <f t="shared" si="13"/>
        <v>192</v>
      </c>
      <c r="M267" s="3">
        <f>VLOOKUP(B267,[1]TDSheet!$A$30:$K$1679,11,FALSE)</f>
        <v>200</v>
      </c>
      <c r="O267" s="77">
        <f t="shared" si="14"/>
        <v>8</v>
      </c>
      <c r="P267" s="3">
        <v>200</v>
      </c>
    </row>
    <row r="268" spans="1:16" ht="12.75" customHeight="1" x14ac:dyDescent="0.2">
      <c r="A268" s="56">
        <v>265</v>
      </c>
      <c r="B268" s="38">
        <v>50</v>
      </c>
      <c r="C268" s="85" t="s">
        <v>519</v>
      </c>
      <c r="D268" s="85"/>
      <c r="E268" s="85"/>
      <c r="F268" s="85"/>
      <c r="G268" s="9">
        <v>1</v>
      </c>
      <c r="H268" s="75">
        <v>128</v>
      </c>
      <c r="I268" s="71" t="e">
        <f>VLOOKUP(B268,[2]Лист2!$A$1:$C$147,3,FALSE)</f>
        <v>#N/A</v>
      </c>
      <c r="J268" s="3">
        <f>VLOOKUP(B268,[3]Лист1!$A$1:$G$1358,7,FALSE)</f>
        <v>128</v>
      </c>
      <c r="K268" s="3">
        <f t="shared" si="12"/>
        <v>64</v>
      </c>
      <c r="L268" s="77">
        <f t="shared" si="13"/>
        <v>192</v>
      </c>
      <c r="M268" s="3">
        <f>VLOOKUP(B268,[1]TDSheet!$A$30:$K$1679,11,FALSE)</f>
        <v>450</v>
      </c>
      <c r="O268" s="77">
        <f t="shared" si="14"/>
        <v>258</v>
      </c>
      <c r="P268" s="3">
        <v>450</v>
      </c>
    </row>
    <row r="269" spans="1:16" ht="12.75" customHeight="1" x14ac:dyDescent="0.2">
      <c r="A269" s="56">
        <v>266</v>
      </c>
      <c r="B269" s="31" t="s">
        <v>1611</v>
      </c>
      <c r="C269" s="87" t="s">
        <v>3107</v>
      </c>
      <c r="D269" s="87"/>
      <c r="E269" s="87"/>
      <c r="F269" s="87"/>
      <c r="G269" s="10" t="s">
        <v>317</v>
      </c>
      <c r="H269" s="59">
        <v>968</v>
      </c>
      <c r="I269" s="71" t="e">
        <f>VLOOKUP(B269,[2]Лист2!$A$1:$C$147,3,FALSE)</f>
        <v>#N/A</v>
      </c>
      <c r="J269" s="3">
        <f>VLOOKUP(B269,[3]Лист1!$A$1:$G$1358,7,FALSE)</f>
        <v>1030</v>
      </c>
      <c r="K269" s="3">
        <f t="shared" si="12"/>
        <v>484</v>
      </c>
      <c r="L269" s="77">
        <f t="shared" si="13"/>
        <v>1452</v>
      </c>
      <c r="M269" s="3">
        <f>VLOOKUP(B269,[1]TDSheet!$A$30:$K$1679,11,FALSE)</f>
        <v>1700</v>
      </c>
      <c r="O269" s="77">
        <f t="shared" si="14"/>
        <v>248</v>
      </c>
      <c r="P269" s="3">
        <v>1700</v>
      </c>
    </row>
    <row r="270" spans="1:16" ht="12.75" customHeight="1" x14ac:dyDescent="0.2">
      <c r="A270" s="56">
        <v>267</v>
      </c>
      <c r="B270" s="38">
        <v>51</v>
      </c>
      <c r="C270" s="85" t="s">
        <v>520</v>
      </c>
      <c r="D270" s="85"/>
      <c r="E270" s="85"/>
      <c r="F270" s="85"/>
      <c r="G270" s="9">
        <v>1</v>
      </c>
      <c r="H270" s="75">
        <v>184</v>
      </c>
      <c r="I270" s="71" t="e">
        <f>VLOOKUP(B270,[2]Лист2!$A$1:$C$147,3,FALSE)</f>
        <v>#N/A</v>
      </c>
      <c r="J270" s="3">
        <f>VLOOKUP(B270,[3]Лист1!$A$1:$G$1358,7,FALSE)</f>
        <v>184</v>
      </c>
      <c r="K270" s="3">
        <f t="shared" si="12"/>
        <v>92</v>
      </c>
      <c r="L270" s="77">
        <f t="shared" si="13"/>
        <v>276</v>
      </c>
      <c r="M270" s="3">
        <f>VLOOKUP(B270,[1]TDSheet!$A$30:$K$1679,11,FALSE)</f>
        <v>480</v>
      </c>
      <c r="O270" s="77">
        <f t="shared" si="14"/>
        <v>204</v>
      </c>
      <c r="P270" s="3">
        <v>480</v>
      </c>
    </row>
    <row r="271" spans="1:16" ht="12.75" customHeight="1" x14ac:dyDescent="0.2">
      <c r="A271" s="56">
        <v>268</v>
      </c>
      <c r="B271" s="38">
        <v>222</v>
      </c>
      <c r="C271" s="85" t="s">
        <v>347</v>
      </c>
      <c r="D271" s="85"/>
      <c r="E271" s="85"/>
      <c r="F271" s="85"/>
      <c r="G271" s="9" t="s">
        <v>315</v>
      </c>
      <c r="H271" s="59">
        <v>672</v>
      </c>
      <c r="I271" s="71" t="e">
        <f>VLOOKUP(B271,[2]Лист2!$A$1:$C$147,3,FALSE)</f>
        <v>#N/A</v>
      </c>
      <c r="J271" s="3">
        <f>VLOOKUP(B271,[3]Лист1!$A$1:$G$1358,7,FALSE)</f>
        <v>663</v>
      </c>
      <c r="K271" s="3">
        <f t="shared" si="12"/>
        <v>336</v>
      </c>
      <c r="L271" s="77">
        <f t="shared" si="13"/>
        <v>1008</v>
      </c>
      <c r="M271" s="3">
        <f>VLOOKUP(B271,[1]TDSheet!$A$30:$K$1679,11,FALSE)</f>
        <v>1000</v>
      </c>
      <c r="O271" s="77">
        <f t="shared" si="14"/>
        <v>-8</v>
      </c>
      <c r="P271" s="3">
        <v>1000</v>
      </c>
    </row>
    <row r="272" spans="1:16" ht="12.75" customHeight="1" x14ac:dyDescent="0.2">
      <c r="A272" s="56">
        <v>269</v>
      </c>
      <c r="B272" s="31">
        <v>1566</v>
      </c>
      <c r="C272" s="87" t="s">
        <v>1591</v>
      </c>
      <c r="D272" s="87"/>
      <c r="E272" s="87"/>
      <c r="F272" s="87"/>
      <c r="G272" s="10" t="s">
        <v>324</v>
      </c>
      <c r="H272" s="59">
        <v>4723</v>
      </c>
      <c r="I272" s="71" t="e">
        <f>VLOOKUP(B272,[2]Лист2!$A$1:$C$147,3,FALSE)</f>
        <v>#N/A</v>
      </c>
      <c r="J272" s="3">
        <f>VLOOKUP(B272,[3]Лист1!$A$1:$G$1358,7,FALSE)</f>
        <v>3023.86</v>
      </c>
      <c r="K272" s="3">
        <f t="shared" si="12"/>
        <v>2361.5</v>
      </c>
      <c r="L272" s="77">
        <f t="shared" si="13"/>
        <v>7084.5</v>
      </c>
      <c r="M272" s="3">
        <f>VLOOKUP(B272,[1]TDSheet!$A$30:$K$1679,11,FALSE)</f>
        <v>6000</v>
      </c>
      <c r="O272" s="77">
        <f t="shared" si="14"/>
        <v>-1084.5</v>
      </c>
      <c r="P272" s="3">
        <v>6000</v>
      </c>
    </row>
    <row r="273" spans="1:16" ht="12.75" customHeight="1" x14ac:dyDescent="0.2">
      <c r="A273" s="56">
        <v>270</v>
      </c>
      <c r="B273" s="38">
        <v>1771</v>
      </c>
      <c r="C273" s="85" t="s">
        <v>1969</v>
      </c>
      <c r="D273" s="85"/>
      <c r="E273" s="85"/>
      <c r="F273" s="85"/>
      <c r="G273" s="9" t="s">
        <v>324</v>
      </c>
      <c r="H273" s="59">
        <v>4212</v>
      </c>
      <c r="I273" s="71" t="e">
        <f>VLOOKUP(B273,[2]Лист2!$A$1:$C$147,3,FALSE)</f>
        <v>#N/A</v>
      </c>
      <c r="J273" s="3">
        <f>VLOOKUP(B273,[3]Лист1!$A$1:$G$1358,7,FALSE)</f>
        <v>5265</v>
      </c>
      <c r="K273" s="3">
        <f t="shared" si="12"/>
        <v>2106</v>
      </c>
      <c r="L273" s="77">
        <f t="shared" si="13"/>
        <v>6318</v>
      </c>
      <c r="M273" s="3">
        <f>VLOOKUP(B273,[1]TDSheet!$A$30:$K$1679,11,FALSE)</f>
        <v>7000</v>
      </c>
      <c r="O273" s="77">
        <f t="shared" si="14"/>
        <v>682</v>
      </c>
      <c r="P273" s="3">
        <v>7000</v>
      </c>
    </row>
    <row r="274" spans="1:16" ht="13.5" customHeight="1" x14ac:dyDescent="0.2">
      <c r="A274" s="56">
        <v>271</v>
      </c>
      <c r="B274" s="38" t="s">
        <v>2118</v>
      </c>
      <c r="C274" s="85" t="s">
        <v>2119</v>
      </c>
      <c r="D274" s="85"/>
      <c r="E274" s="85"/>
      <c r="F274" s="85"/>
      <c r="G274" s="9" t="s">
        <v>146</v>
      </c>
      <c r="H274" s="59">
        <v>2362</v>
      </c>
      <c r="I274" s="71" t="e">
        <f>VLOOKUP(B274,[2]Лист2!$A$1:$C$147,3,FALSE)</f>
        <v>#N/A</v>
      </c>
      <c r="J274" s="3">
        <f>VLOOKUP(B274,[3]Лист1!$A$1:$G$1358,7,FALSE)</f>
        <v>2952</v>
      </c>
      <c r="K274" s="3">
        <f t="shared" si="12"/>
        <v>1181</v>
      </c>
      <c r="L274" s="77">
        <f t="shared" si="13"/>
        <v>3543</v>
      </c>
      <c r="M274" s="3">
        <f>VLOOKUP(B274,[1]TDSheet!$A$30:$K$1679,11,FALSE)</f>
        <v>4000</v>
      </c>
      <c r="O274" s="77">
        <f t="shared" si="14"/>
        <v>457</v>
      </c>
      <c r="P274" s="3">
        <v>4000</v>
      </c>
    </row>
    <row r="275" spans="1:16" ht="40.5" customHeight="1" x14ac:dyDescent="0.2">
      <c r="A275" s="73">
        <v>272</v>
      </c>
      <c r="B275" s="38">
        <v>1827</v>
      </c>
      <c r="C275" s="85" t="s">
        <v>1972</v>
      </c>
      <c r="D275" s="85"/>
      <c r="E275" s="85"/>
      <c r="F275" s="85"/>
      <c r="G275" s="9" t="s">
        <v>324</v>
      </c>
      <c r="H275" s="59">
        <v>12350</v>
      </c>
      <c r="I275" s="71" t="e">
        <f>VLOOKUP(B275,[2]Лист2!$A$1:$C$147,3,FALSE)</f>
        <v>#N/A</v>
      </c>
      <c r="J275" s="3">
        <f>VLOOKUP(B275,[3]Лист1!$A$1:$G$1358,7,FALSE)</f>
        <v>9087.1200000000008</v>
      </c>
      <c r="K275" s="3">
        <f t="shared" si="12"/>
        <v>6175</v>
      </c>
      <c r="L275" s="77">
        <f t="shared" si="13"/>
        <v>18525</v>
      </c>
      <c r="M275" s="3">
        <f>VLOOKUP(B275,[1]TDSheet!$A$30:$K$1679,11,FALSE)</f>
        <v>18000</v>
      </c>
      <c r="O275" s="77">
        <f t="shared" si="14"/>
        <v>-525</v>
      </c>
      <c r="P275" s="3">
        <v>14000</v>
      </c>
    </row>
    <row r="276" spans="1:16" ht="13.5" customHeight="1" x14ac:dyDescent="0.2">
      <c r="A276" s="56">
        <v>273</v>
      </c>
      <c r="B276" s="38">
        <v>1828</v>
      </c>
      <c r="C276" s="85" t="s">
        <v>1974</v>
      </c>
      <c r="D276" s="85"/>
      <c r="E276" s="85"/>
      <c r="F276" s="85"/>
      <c r="G276" s="9" t="s">
        <v>324</v>
      </c>
      <c r="H276" s="59">
        <v>4446</v>
      </c>
      <c r="I276" s="71" t="e">
        <f>VLOOKUP(B276,[2]Лист2!$A$1:$C$147,3,FALSE)</f>
        <v>#N/A</v>
      </c>
      <c r="J276" s="3">
        <f>VLOOKUP(B276,[3]Лист1!$A$1:$G$1358,7,FALSE)</f>
        <v>3113.06</v>
      </c>
      <c r="K276" s="3">
        <f t="shared" si="12"/>
        <v>2223</v>
      </c>
      <c r="L276" s="77">
        <f t="shared" si="13"/>
        <v>6669</v>
      </c>
      <c r="M276" s="3">
        <f>VLOOKUP(B276,[1]TDSheet!$A$30:$K$1679,11,FALSE)</f>
        <v>6200</v>
      </c>
      <c r="O276" s="77">
        <f t="shared" si="14"/>
        <v>-469</v>
      </c>
      <c r="P276" s="3">
        <v>6200</v>
      </c>
    </row>
    <row r="277" spans="1:16" ht="38.25" customHeight="1" x14ac:dyDescent="0.2">
      <c r="A277" s="56">
        <v>274</v>
      </c>
      <c r="B277" s="38">
        <v>1829</v>
      </c>
      <c r="C277" s="85" t="s">
        <v>1976</v>
      </c>
      <c r="D277" s="85"/>
      <c r="E277" s="85"/>
      <c r="F277" s="85"/>
      <c r="G277" s="9" t="s">
        <v>324</v>
      </c>
      <c r="H277" s="59">
        <v>9082</v>
      </c>
      <c r="I277" s="71" t="e">
        <f>VLOOKUP(B277,[2]Лист2!$A$1:$C$147,3,FALSE)</f>
        <v>#N/A</v>
      </c>
      <c r="J277" s="3">
        <f>VLOOKUP(B277,[3]Лист1!$A$1:$G$1358,7,FALSE)</f>
        <v>6953.12</v>
      </c>
      <c r="K277" s="3">
        <f t="shared" si="12"/>
        <v>4541</v>
      </c>
      <c r="L277" s="77">
        <f t="shared" si="13"/>
        <v>13623</v>
      </c>
      <c r="M277" s="3">
        <f>VLOOKUP(B277,[1]TDSheet!$A$30:$K$1679,11,FALSE)</f>
        <v>11800</v>
      </c>
      <c r="O277" s="77">
        <f t="shared" si="14"/>
        <v>-1823</v>
      </c>
      <c r="P277" s="3">
        <v>11800</v>
      </c>
    </row>
    <row r="278" spans="1:16" ht="12.75" customHeight="1" x14ac:dyDescent="0.2">
      <c r="A278" s="56">
        <v>275</v>
      </c>
      <c r="B278" s="38">
        <v>1830</v>
      </c>
      <c r="C278" s="85" t="s">
        <v>1977</v>
      </c>
      <c r="D278" s="85"/>
      <c r="E278" s="85"/>
      <c r="F278" s="85"/>
      <c r="G278" s="9" t="s">
        <v>324</v>
      </c>
      <c r="H278" s="59">
        <v>2698</v>
      </c>
      <c r="I278" s="71" t="e">
        <f>VLOOKUP(B278,[2]Лист2!$A$1:$C$147,3,FALSE)</f>
        <v>#N/A</v>
      </c>
      <c r="J278" s="3">
        <f>VLOOKUP(B278,[3]Лист1!$A$1:$G$1358,7,FALSE)</f>
        <v>2028.12</v>
      </c>
      <c r="K278" s="3">
        <f t="shared" si="12"/>
        <v>1349</v>
      </c>
      <c r="L278" s="77">
        <f t="shared" si="13"/>
        <v>4047</v>
      </c>
      <c r="M278" s="3">
        <f>VLOOKUP(B278,[1]TDSheet!$A$30:$K$1679,11,FALSE)</f>
        <v>4000</v>
      </c>
      <c r="O278" s="77">
        <f t="shared" si="14"/>
        <v>-47</v>
      </c>
      <c r="P278" s="3">
        <v>4000</v>
      </c>
    </row>
    <row r="279" spans="1:16" ht="12.75" customHeight="1" x14ac:dyDescent="0.2">
      <c r="A279" s="56">
        <v>276</v>
      </c>
      <c r="B279" s="38">
        <v>117</v>
      </c>
      <c r="C279" s="85" t="s">
        <v>941</v>
      </c>
      <c r="D279" s="85"/>
      <c r="E279" s="85"/>
      <c r="F279" s="85"/>
      <c r="G279" s="9">
        <v>1</v>
      </c>
      <c r="H279" s="59">
        <v>360</v>
      </c>
      <c r="I279" s="71">
        <f>VLOOKUP(B279,[2]Лист2!$A$1:$C$147,3,FALSE)</f>
        <v>140</v>
      </c>
      <c r="J279" s="3">
        <f>VLOOKUP(B279,[3]Лист1!$A$1:$G$1358,7,FALSE)</f>
        <v>138</v>
      </c>
      <c r="K279" s="3">
        <f t="shared" si="12"/>
        <v>180</v>
      </c>
      <c r="L279" s="77">
        <f t="shared" si="13"/>
        <v>540</v>
      </c>
      <c r="M279" s="3">
        <f>VLOOKUP(B279,[1]TDSheet!$A$30:$K$1679,11,FALSE)</f>
        <v>650</v>
      </c>
      <c r="O279" s="77">
        <f t="shared" si="14"/>
        <v>110</v>
      </c>
      <c r="P279" s="3">
        <v>650</v>
      </c>
    </row>
    <row r="280" spans="1:16" ht="13.15" customHeight="1" x14ac:dyDescent="0.2">
      <c r="A280" s="56">
        <v>277</v>
      </c>
      <c r="B280" s="38" t="s">
        <v>1545</v>
      </c>
      <c r="C280" s="85" t="s">
        <v>1421</v>
      </c>
      <c r="D280" s="85"/>
      <c r="E280" s="85"/>
      <c r="F280" s="85"/>
      <c r="G280" s="9" t="s">
        <v>316</v>
      </c>
      <c r="H280" s="75">
        <v>240</v>
      </c>
      <c r="I280" s="71" t="e">
        <f>VLOOKUP(B280,[2]Лист2!$A$1:$C$147,3,FALSE)</f>
        <v>#N/A</v>
      </c>
      <c r="J280" s="3">
        <f>VLOOKUP(B280,[3]Лист1!$A$1:$G$1358,7,FALSE)</f>
        <v>240</v>
      </c>
      <c r="K280" s="3">
        <f t="shared" si="12"/>
        <v>120</v>
      </c>
      <c r="L280" s="77">
        <f t="shared" si="13"/>
        <v>360</v>
      </c>
      <c r="M280" s="3">
        <f>VLOOKUP(B280,[1]TDSheet!$A$30:$K$1679,11,FALSE)</f>
        <v>1200</v>
      </c>
      <c r="O280" s="77">
        <f t="shared" si="14"/>
        <v>840</v>
      </c>
      <c r="P280" s="3">
        <v>1200</v>
      </c>
    </row>
    <row r="281" spans="1:16" ht="13.15" customHeight="1" x14ac:dyDescent="0.2">
      <c r="A281" s="56">
        <v>278</v>
      </c>
      <c r="B281" s="38">
        <v>118</v>
      </c>
      <c r="C281" s="85" t="s">
        <v>918</v>
      </c>
      <c r="D281" s="85"/>
      <c r="E281" s="85"/>
      <c r="F281" s="85"/>
      <c r="G281" s="9">
        <v>1</v>
      </c>
      <c r="H281" s="59">
        <v>520</v>
      </c>
      <c r="I281" s="71" t="e">
        <f>VLOOKUP(B281,[2]Лист2!$A$1:$C$147,3,FALSE)</f>
        <v>#N/A</v>
      </c>
      <c r="J281" s="3">
        <f>VLOOKUP(B281,[3]Лист1!$A$1:$G$1358,7,FALSE)</f>
        <v>550</v>
      </c>
      <c r="K281" s="3">
        <f t="shared" si="12"/>
        <v>260</v>
      </c>
      <c r="L281" s="77">
        <f t="shared" si="13"/>
        <v>780</v>
      </c>
      <c r="M281" s="3">
        <f>VLOOKUP(B281,[1]TDSheet!$A$30:$K$1679,11,FALSE)</f>
        <v>900</v>
      </c>
      <c r="O281" s="77">
        <f t="shared" si="14"/>
        <v>120</v>
      </c>
      <c r="P281" s="3">
        <v>900</v>
      </c>
    </row>
    <row r="282" spans="1:16" ht="13.15" customHeight="1" x14ac:dyDescent="0.2">
      <c r="A282" s="56">
        <v>279</v>
      </c>
      <c r="B282" s="38">
        <v>928</v>
      </c>
      <c r="C282" s="85" t="s">
        <v>1973</v>
      </c>
      <c r="D282" s="85"/>
      <c r="E282" s="85"/>
      <c r="F282" s="85"/>
      <c r="G282" s="9">
        <v>1</v>
      </c>
      <c r="H282" s="59">
        <v>960</v>
      </c>
      <c r="I282" s="71">
        <f>VLOOKUP(B282,[2]Лист2!$A$1:$C$147,3,FALSE)</f>
        <v>600</v>
      </c>
      <c r="J282" s="3">
        <f>VLOOKUP(B282,[3]Лист1!$A$1:$G$1358,7,FALSE)</f>
        <v>613</v>
      </c>
      <c r="K282" s="3">
        <f t="shared" si="12"/>
        <v>480</v>
      </c>
      <c r="L282" s="77">
        <f t="shared" si="13"/>
        <v>1440</v>
      </c>
      <c r="M282" s="3">
        <f>VLOOKUP(B282,[1]TDSheet!$A$30:$K$1679,11,FALSE)</f>
        <v>1700</v>
      </c>
      <c r="O282" s="77">
        <f t="shared" si="14"/>
        <v>260</v>
      </c>
      <c r="P282" s="3">
        <v>1700</v>
      </c>
    </row>
    <row r="283" spans="1:16" ht="13.15" customHeight="1" x14ac:dyDescent="0.2">
      <c r="A283" s="73">
        <v>280</v>
      </c>
      <c r="B283" s="38">
        <v>1616</v>
      </c>
      <c r="C283" s="85" t="s">
        <v>1665</v>
      </c>
      <c r="D283" s="85"/>
      <c r="E283" s="85"/>
      <c r="F283" s="85"/>
      <c r="G283" s="9" t="s">
        <v>324</v>
      </c>
      <c r="H283" s="59">
        <v>2800</v>
      </c>
      <c r="I283" s="71" t="e">
        <f>VLOOKUP(B283,[2]Лист2!$A$1:$C$147,3,FALSE)</f>
        <v>#N/A</v>
      </c>
      <c r="J283" s="3">
        <f>VLOOKUP(B283,[3]Лист1!$A$1:$G$1358,7,FALSE)</f>
        <v>1735.06</v>
      </c>
      <c r="K283" s="3">
        <f t="shared" si="12"/>
        <v>1400</v>
      </c>
      <c r="L283" s="77">
        <f t="shared" si="13"/>
        <v>4200</v>
      </c>
      <c r="M283" s="3">
        <f>VLOOKUP(B283,[1]TDSheet!$A$30:$K$1679,11,FALSE)</f>
        <v>3000</v>
      </c>
      <c r="O283" s="77">
        <f t="shared" si="14"/>
        <v>-1200</v>
      </c>
      <c r="P283" s="3">
        <v>3500</v>
      </c>
    </row>
    <row r="284" spans="1:16" ht="13.15" customHeight="1" x14ac:dyDescent="0.2">
      <c r="A284" s="56">
        <v>281</v>
      </c>
      <c r="B284" s="38">
        <v>1603</v>
      </c>
      <c r="C284" s="85" t="s">
        <v>2036</v>
      </c>
      <c r="D284" s="85"/>
      <c r="E284" s="85"/>
      <c r="F284" s="85"/>
      <c r="G284" s="9" t="s">
        <v>324</v>
      </c>
      <c r="H284" s="75">
        <v>800</v>
      </c>
      <c r="I284" s="71" t="e">
        <f>VLOOKUP(B284,[2]Лист2!$A$1:$C$147,3,FALSE)</f>
        <v>#N/A</v>
      </c>
      <c r="J284" s="3">
        <f>VLOOKUP(B284,[3]Лист1!$A$1:$G$1358,7,FALSE)</f>
        <v>976.06</v>
      </c>
      <c r="K284" s="3">
        <f t="shared" si="12"/>
        <v>400</v>
      </c>
      <c r="L284" s="77">
        <f t="shared" si="13"/>
        <v>1200</v>
      </c>
      <c r="M284" s="3">
        <f>VLOOKUP(B284,[1]TDSheet!$A$30:$K$1679,11,FALSE)</f>
        <v>2000</v>
      </c>
      <c r="O284" s="77">
        <f t="shared" si="14"/>
        <v>800</v>
      </c>
      <c r="P284" s="3">
        <v>2000</v>
      </c>
    </row>
    <row r="285" spans="1:16" ht="13.15" customHeight="1" x14ac:dyDescent="0.2">
      <c r="A285" s="56">
        <v>282</v>
      </c>
      <c r="B285" s="38">
        <v>1604</v>
      </c>
      <c r="C285" s="85" t="s">
        <v>1628</v>
      </c>
      <c r="D285" s="85"/>
      <c r="E285" s="85"/>
      <c r="F285" s="85"/>
      <c r="G285" s="9" t="s">
        <v>324</v>
      </c>
      <c r="H285" s="75">
        <v>980</v>
      </c>
      <c r="I285" s="71" t="e">
        <f>VLOOKUP(B285,[2]Лист2!$A$1:$C$147,3,FALSE)</f>
        <v>#N/A</v>
      </c>
      <c r="J285" s="3">
        <f>VLOOKUP(B285,[3]Лист1!$A$1:$G$1358,7,FALSE)</f>
        <v>976.06</v>
      </c>
      <c r="K285" s="3">
        <f t="shared" si="12"/>
        <v>490</v>
      </c>
      <c r="L285" s="77">
        <f t="shared" si="13"/>
        <v>1470</v>
      </c>
      <c r="M285" s="3">
        <f>VLOOKUP(B285,[1]TDSheet!$A$30:$K$1679,11,FALSE)</f>
        <v>2000</v>
      </c>
      <c r="O285" s="77">
        <f t="shared" si="14"/>
        <v>530</v>
      </c>
      <c r="P285" s="3">
        <v>2000</v>
      </c>
    </row>
    <row r="286" spans="1:16" ht="13.15" customHeight="1" x14ac:dyDescent="0.2">
      <c r="A286" s="56">
        <v>283</v>
      </c>
      <c r="B286" s="38">
        <v>1609</v>
      </c>
      <c r="C286" s="85" t="s">
        <v>1629</v>
      </c>
      <c r="D286" s="85"/>
      <c r="E286" s="85"/>
      <c r="F286" s="85"/>
      <c r="G286" s="9" t="s">
        <v>324</v>
      </c>
      <c r="H286" s="59">
        <v>1240</v>
      </c>
      <c r="I286" s="71" t="e">
        <f>VLOOKUP(B286,[2]Лист2!$A$1:$C$147,3,FALSE)</f>
        <v>#N/A</v>
      </c>
      <c r="J286" s="3">
        <f>VLOOKUP(B286,[3]Лист1!$A$1:$G$1358,7,FALSE)</f>
        <v>976.06</v>
      </c>
      <c r="K286" s="3">
        <f t="shared" si="12"/>
        <v>620</v>
      </c>
      <c r="L286" s="77">
        <f t="shared" si="13"/>
        <v>1860</v>
      </c>
      <c r="M286" s="3">
        <f>VLOOKUP(B286,[1]TDSheet!$A$30:$K$1679,11,FALSE)</f>
        <v>2000</v>
      </c>
      <c r="O286" s="77">
        <f t="shared" si="14"/>
        <v>140</v>
      </c>
      <c r="P286" s="3">
        <v>2000</v>
      </c>
    </row>
    <row r="287" spans="1:16" ht="13.15" customHeight="1" x14ac:dyDescent="0.2">
      <c r="A287" s="56">
        <v>284</v>
      </c>
      <c r="B287" s="38">
        <v>1610</v>
      </c>
      <c r="C287" s="85" t="s">
        <v>1630</v>
      </c>
      <c r="D287" s="85"/>
      <c r="E287" s="85"/>
      <c r="F287" s="85"/>
      <c r="G287" s="9" t="s">
        <v>324</v>
      </c>
      <c r="H287" s="59">
        <v>1240</v>
      </c>
      <c r="I287" s="71" t="e">
        <f>VLOOKUP(B287,[2]Лист2!$A$1:$C$147,3,FALSE)</f>
        <v>#N/A</v>
      </c>
      <c r="J287" s="3">
        <f>VLOOKUP(B287,[3]Лист1!$A$1:$G$1358,7,FALSE)</f>
        <v>976.06</v>
      </c>
      <c r="K287" s="3">
        <f t="shared" si="12"/>
        <v>620</v>
      </c>
      <c r="L287" s="77">
        <f t="shared" si="13"/>
        <v>1860</v>
      </c>
      <c r="M287" s="3">
        <f>VLOOKUP(B287,[1]TDSheet!$A$30:$K$1679,11,FALSE)</f>
        <v>2000</v>
      </c>
      <c r="O287" s="77">
        <f t="shared" si="14"/>
        <v>140</v>
      </c>
      <c r="P287" s="3">
        <v>2000</v>
      </c>
    </row>
    <row r="288" spans="1:16" ht="13.15" customHeight="1" x14ac:dyDescent="0.2">
      <c r="A288" s="56">
        <v>285</v>
      </c>
      <c r="B288" s="38">
        <v>1608</v>
      </c>
      <c r="C288" s="85" t="s">
        <v>1631</v>
      </c>
      <c r="D288" s="85"/>
      <c r="E288" s="85"/>
      <c r="F288" s="85"/>
      <c r="G288" s="9" t="s">
        <v>324</v>
      </c>
      <c r="H288" s="59">
        <v>1240</v>
      </c>
      <c r="I288" s="71" t="e">
        <f>VLOOKUP(B288,[2]Лист2!$A$1:$C$147,3,FALSE)</f>
        <v>#N/A</v>
      </c>
      <c r="J288" s="3">
        <f>VLOOKUP(B288,[3]Лист1!$A$1:$G$1358,7,FALSE)</f>
        <v>976.06</v>
      </c>
      <c r="K288" s="3">
        <f t="shared" si="12"/>
        <v>620</v>
      </c>
      <c r="L288" s="77">
        <f t="shared" si="13"/>
        <v>1860</v>
      </c>
      <c r="M288" s="3">
        <f>VLOOKUP(B288,[1]TDSheet!$A$30:$K$1679,11,FALSE)</f>
        <v>2000</v>
      </c>
      <c r="O288" s="77">
        <f t="shared" si="14"/>
        <v>140</v>
      </c>
      <c r="P288" s="3">
        <v>2000</v>
      </c>
    </row>
    <row r="289" spans="1:16" ht="13.15" customHeight="1" x14ac:dyDescent="0.2">
      <c r="A289" s="56">
        <v>286</v>
      </c>
      <c r="B289" s="38">
        <v>1605</v>
      </c>
      <c r="C289" s="85" t="s">
        <v>1975</v>
      </c>
      <c r="D289" s="85"/>
      <c r="E289" s="85"/>
      <c r="F289" s="85"/>
      <c r="G289" s="9" t="s">
        <v>324</v>
      </c>
      <c r="H289" s="75">
        <v>980</v>
      </c>
      <c r="I289" s="71" t="e">
        <f>VLOOKUP(B289,[2]Лист2!$A$1:$C$147,3,FALSE)</f>
        <v>#N/A</v>
      </c>
      <c r="J289" s="3">
        <f>VLOOKUP(B289,[3]Лист1!$A$1:$G$1358,7,FALSE)</f>
        <v>976.06</v>
      </c>
      <c r="K289" s="3">
        <f t="shared" si="12"/>
        <v>490</v>
      </c>
      <c r="L289" s="77">
        <f t="shared" si="13"/>
        <v>1470</v>
      </c>
      <c r="M289" s="3">
        <f>VLOOKUP(B289,[1]TDSheet!$A$30:$K$1679,11,FALSE)</f>
        <v>2000</v>
      </c>
      <c r="O289" s="77">
        <f t="shared" si="14"/>
        <v>530</v>
      </c>
      <c r="P289" s="3">
        <v>2000</v>
      </c>
    </row>
    <row r="290" spans="1:16" ht="13.15" customHeight="1" x14ac:dyDescent="0.2">
      <c r="A290" s="56">
        <v>287</v>
      </c>
      <c r="B290" s="38">
        <v>1611</v>
      </c>
      <c r="C290" s="85" t="s">
        <v>1632</v>
      </c>
      <c r="D290" s="85"/>
      <c r="E290" s="85"/>
      <c r="F290" s="85"/>
      <c r="G290" s="9" t="s">
        <v>324</v>
      </c>
      <c r="H290" s="59">
        <v>1240</v>
      </c>
      <c r="I290" s="71" t="e">
        <f>VLOOKUP(B290,[2]Лист2!$A$1:$C$147,3,FALSE)</f>
        <v>#N/A</v>
      </c>
      <c r="J290" s="3">
        <f>VLOOKUP(B290,[3]Лист1!$A$1:$G$1358,7,FALSE)</f>
        <v>976.06</v>
      </c>
      <c r="K290" s="3">
        <f t="shared" si="12"/>
        <v>620</v>
      </c>
      <c r="L290" s="77">
        <f t="shared" si="13"/>
        <v>1860</v>
      </c>
      <c r="M290" s="3">
        <f>VLOOKUP(B290,[1]TDSheet!$A$30:$K$1679,11,FALSE)</f>
        <v>2000</v>
      </c>
      <c r="O290" s="77">
        <f t="shared" si="14"/>
        <v>140</v>
      </c>
      <c r="P290" s="3">
        <v>2000</v>
      </c>
    </row>
    <row r="291" spans="1:16" ht="13.15" customHeight="1" x14ac:dyDescent="0.2">
      <c r="A291" s="56">
        <v>288</v>
      </c>
      <c r="B291" s="38">
        <v>1606</v>
      </c>
      <c r="C291" s="85" t="s">
        <v>1633</v>
      </c>
      <c r="D291" s="85"/>
      <c r="E291" s="85"/>
      <c r="F291" s="85"/>
      <c r="G291" s="9" t="s">
        <v>324</v>
      </c>
      <c r="H291" s="59">
        <v>1240</v>
      </c>
      <c r="I291" s="71" t="e">
        <f>VLOOKUP(B291,[2]Лист2!$A$1:$C$147,3,FALSE)</f>
        <v>#N/A</v>
      </c>
      <c r="J291" s="3">
        <f>VLOOKUP(B291,[3]Лист1!$A$1:$G$1358,7,FALSE)</f>
        <v>976.06</v>
      </c>
      <c r="K291" s="3">
        <f t="shared" si="12"/>
        <v>620</v>
      </c>
      <c r="L291" s="77">
        <f t="shared" si="13"/>
        <v>1860</v>
      </c>
      <c r="M291" s="3">
        <f>VLOOKUP(B291,[1]TDSheet!$A$30:$K$1679,11,FALSE)</f>
        <v>2000</v>
      </c>
      <c r="O291" s="77">
        <f t="shared" si="14"/>
        <v>140</v>
      </c>
      <c r="P291" s="3">
        <v>2000</v>
      </c>
    </row>
    <row r="292" spans="1:16" ht="13.15" customHeight="1" x14ac:dyDescent="0.2">
      <c r="A292" s="56">
        <v>289</v>
      </c>
      <c r="B292" s="38">
        <v>1615</v>
      </c>
      <c r="C292" s="85" t="s">
        <v>1634</v>
      </c>
      <c r="D292" s="85"/>
      <c r="E292" s="85"/>
      <c r="F292" s="85"/>
      <c r="G292" s="9" t="s">
        <v>324</v>
      </c>
      <c r="H292" s="59">
        <v>1240</v>
      </c>
      <c r="I292" s="71" t="e">
        <f>VLOOKUP(B292,[2]Лист2!$A$1:$C$147,3,FALSE)</f>
        <v>#N/A</v>
      </c>
      <c r="J292" s="3">
        <f>VLOOKUP(B292,[3]Лист1!$A$1:$G$1358,7,FALSE)</f>
        <v>976.06</v>
      </c>
      <c r="K292" s="3">
        <f t="shared" si="12"/>
        <v>620</v>
      </c>
      <c r="L292" s="77">
        <f t="shared" si="13"/>
        <v>1860</v>
      </c>
      <c r="M292" s="3">
        <f>VLOOKUP(B292,[1]TDSheet!$A$30:$K$1679,11,FALSE)</f>
        <v>2000</v>
      </c>
      <c r="O292" s="77">
        <f t="shared" si="14"/>
        <v>140</v>
      </c>
      <c r="P292" s="3">
        <v>2000</v>
      </c>
    </row>
    <row r="293" spans="1:16" ht="13.15" customHeight="1" x14ac:dyDescent="0.2">
      <c r="A293" s="56">
        <v>290</v>
      </c>
      <c r="B293" s="38">
        <v>1614</v>
      </c>
      <c r="C293" s="85" t="s">
        <v>1635</v>
      </c>
      <c r="D293" s="85"/>
      <c r="E293" s="85"/>
      <c r="F293" s="85"/>
      <c r="G293" s="9" t="s">
        <v>324</v>
      </c>
      <c r="H293" s="59">
        <v>1240</v>
      </c>
      <c r="I293" s="71" t="e">
        <f>VLOOKUP(B293,[2]Лист2!$A$1:$C$147,3,FALSE)</f>
        <v>#N/A</v>
      </c>
      <c r="J293" s="3">
        <f>VLOOKUP(B293,[3]Лист1!$A$1:$G$1358,7,FALSE)</f>
        <v>976.06</v>
      </c>
      <c r="K293" s="3">
        <f t="shared" si="12"/>
        <v>620</v>
      </c>
      <c r="L293" s="77">
        <f t="shared" si="13"/>
        <v>1860</v>
      </c>
      <c r="M293" s="3">
        <f>VLOOKUP(B293,[1]TDSheet!$A$30:$K$1679,11,FALSE)</f>
        <v>2000</v>
      </c>
      <c r="O293" s="77">
        <f t="shared" si="14"/>
        <v>140</v>
      </c>
      <c r="P293" s="3">
        <v>2000</v>
      </c>
    </row>
    <row r="294" spans="1:16" ht="13.15" customHeight="1" x14ac:dyDescent="0.2">
      <c r="A294" s="56">
        <v>291</v>
      </c>
      <c r="B294" s="38">
        <v>931</v>
      </c>
      <c r="C294" s="85" t="s">
        <v>1624</v>
      </c>
      <c r="D294" s="85"/>
      <c r="E294" s="85"/>
      <c r="F294" s="85"/>
      <c r="G294" s="9" t="s">
        <v>324</v>
      </c>
      <c r="H294" s="59">
        <v>1240</v>
      </c>
      <c r="I294" s="71" t="e">
        <f>VLOOKUP(B294,[2]Лист2!$A$1:$C$147,3,FALSE)</f>
        <v>#N/A</v>
      </c>
      <c r="J294" s="3">
        <f>VLOOKUP(B294,[3]Лист1!$A$1:$G$1358,7,FALSE)</f>
        <v>976.06</v>
      </c>
      <c r="K294" s="3">
        <f t="shared" si="12"/>
        <v>620</v>
      </c>
      <c r="L294" s="77">
        <f t="shared" si="13"/>
        <v>1860</v>
      </c>
      <c r="M294" s="3">
        <f>VLOOKUP(B294,[1]TDSheet!$A$30:$K$1679,11,FALSE)</f>
        <v>2000</v>
      </c>
      <c r="O294" s="77">
        <f t="shared" si="14"/>
        <v>140</v>
      </c>
      <c r="P294" s="3">
        <v>2000</v>
      </c>
    </row>
    <row r="295" spans="1:16" ht="13.15" customHeight="1" x14ac:dyDescent="0.2">
      <c r="A295" s="56">
        <v>292</v>
      </c>
      <c r="B295" s="38">
        <v>932</v>
      </c>
      <c r="C295" s="85" t="s">
        <v>1625</v>
      </c>
      <c r="D295" s="85"/>
      <c r="E295" s="85"/>
      <c r="F295" s="85"/>
      <c r="G295" s="9" t="s">
        <v>324</v>
      </c>
      <c r="H295" s="59">
        <v>1240</v>
      </c>
      <c r="I295" s="71" t="e">
        <f>VLOOKUP(B295,[2]Лист2!$A$1:$C$147,3,FALSE)</f>
        <v>#N/A</v>
      </c>
      <c r="J295" s="3">
        <f>VLOOKUP(B295,[3]Лист1!$A$1:$G$1358,7,FALSE)</f>
        <v>976.06</v>
      </c>
      <c r="K295" s="3">
        <f t="shared" si="12"/>
        <v>620</v>
      </c>
      <c r="L295" s="77">
        <f t="shared" si="13"/>
        <v>1860</v>
      </c>
      <c r="M295" s="3">
        <f>VLOOKUP(B295,[1]TDSheet!$A$30:$K$1679,11,FALSE)</f>
        <v>2000</v>
      </c>
      <c r="O295" s="77">
        <f t="shared" si="14"/>
        <v>140</v>
      </c>
      <c r="P295" s="3">
        <v>2000</v>
      </c>
    </row>
    <row r="296" spans="1:16" ht="13.15" customHeight="1" x14ac:dyDescent="0.2">
      <c r="A296" s="56">
        <v>293</v>
      </c>
      <c r="B296" s="38">
        <v>877</v>
      </c>
      <c r="C296" s="85" t="s">
        <v>1626</v>
      </c>
      <c r="D296" s="85"/>
      <c r="E296" s="85"/>
      <c r="F296" s="85"/>
      <c r="G296" s="9" t="s">
        <v>324</v>
      </c>
      <c r="H296" s="59">
        <v>1240</v>
      </c>
      <c r="I296" s="71" t="e">
        <f>VLOOKUP(B296,[2]Лист2!$A$1:$C$147,3,FALSE)</f>
        <v>#N/A</v>
      </c>
      <c r="J296" s="3">
        <f>VLOOKUP(B296,[3]Лист1!$A$1:$G$1358,7,FALSE)</f>
        <v>976.06</v>
      </c>
      <c r="K296" s="3">
        <f t="shared" si="12"/>
        <v>620</v>
      </c>
      <c r="L296" s="77">
        <f t="shared" si="13"/>
        <v>1860</v>
      </c>
      <c r="M296" s="3">
        <f>VLOOKUP(B296,[1]TDSheet!$A$30:$K$1679,11,FALSE)</f>
        <v>2000</v>
      </c>
      <c r="O296" s="77">
        <f t="shared" si="14"/>
        <v>140</v>
      </c>
      <c r="P296" s="3">
        <v>2000</v>
      </c>
    </row>
    <row r="297" spans="1:16" ht="13.15" customHeight="1" x14ac:dyDescent="0.2">
      <c r="A297" s="56">
        <v>294</v>
      </c>
      <c r="B297" s="38">
        <v>1613</v>
      </c>
      <c r="C297" s="85" t="s">
        <v>3100</v>
      </c>
      <c r="D297" s="85"/>
      <c r="E297" s="85"/>
      <c r="F297" s="85"/>
      <c r="G297" s="9" t="s">
        <v>324</v>
      </c>
      <c r="H297" s="59">
        <v>1408</v>
      </c>
      <c r="I297" s="71" t="e">
        <f>VLOOKUP(B297,[2]Лист2!$A$1:$C$147,3,FALSE)</f>
        <v>#N/A</v>
      </c>
      <c r="J297" s="3" t="e">
        <f>VLOOKUP(B297,[3]Лист1!$A$1:$G$1358,7,FALSE)</f>
        <v>#N/A</v>
      </c>
      <c r="K297" s="3">
        <f t="shared" si="12"/>
        <v>704</v>
      </c>
      <c r="L297" s="77">
        <f t="shared" si="13"/>
        <v>2112</v>
      </c>
      <c r="M297" s="3" t="e">
        <f>VLOOKUP(B297,[1]TDSheet!$A$30:$K$1679,11,FALSE)</f>
        <v>#N/A</v>
      </c>
      <c r="O297" s="77" t="e">
        <f t="shared" si="14"/>
        <v>#N/A</v>
      </c>
      <c r="P297" s="3">
        <v>2100</v>
      </c>
    </row>
    <row r="298" spans="1:16" ht="13.15" customHeight="1" x14ac:dyDescent="0.2">
      <c r="A298" s="56">
        <v>295</v>
      </c>
      <c r="B298" s="38">
        <v>1661</v>
      </c>
      <c r="C298" s="85" t="s">
        <v>3101</v>
      </c>
      <c r="D298" s="85"/>
      <c r="E298" s="85"/>
      <c r="F298" s="85"/>
      <c r="G298" s="9" t="s">
        <v>324</v>
      </c>
      <c r="H298" s="59">
        <v>1408</v>
      </c>
      <c r="I298" s="71" t="e">
        <f>VLOOKUP(B298,[2]Лист2!$A$1:$C$147,3,FALSE)</f>
        <v>#N/A</v>
      </c>
      <c r="J298" s="3" t="e">
        <f>VLOOKUP(B298,[3]Лист1!$A$1:$G$1358,7,FALSE)</f>
        <v>#N/A</v>
      </c>
      <c r="K298" s="3">
        <f t="shared" si="12"/>
        <v>704</v>
      </c>
      <c r="L298" s="77">
        <f t="shared" si="13"/>
        <v>2112</v>
      </c>
      <c r="M298" s="3" t="e">
        <f>VLOOKUP(B298,[1]TDSheet!$A$30:$K$1679,11,FALSE)</f>
        <v>#N/A</v>
      </c>
      <c r="O298" s="77" t="e">
        <f t="shared" si="14"/>
        <v>#N/A</v>
      </c>
      <c r="P298" s="3">
        <v>2100</v>
      </c>
    </row>
    <row r="299" spans="1:16" ht="13.15" customHeight="1" x14ac:dyDescent="0.2">
      <c r="A299" s="56">
        <v>296</v>
      </c>
      <c r="B299" s="38" t="s">
        <v>3102</v>
      </c>
      <c r="C299" s="85" t="s">
        <v>3103</v>
      </c>
      <c r="D299" s="85"/>
      <c r="E299" s="85"/>
      <c r="F299" s="85"/>
      <c r="G299" s="9" t="s">
        <v>324</v>
      </c>
      <c r="H299" s="59">
        <v>2676</v>
      </c>
      <c r="I299" s="71" t="e">
        <f>VLOOKUP(B299,[2]Лист2!$A$1:$C$147,3,FALSE)</f>
        <v>#N/A</v>
      </c>
      <c r="J299" s="3" t="e">
        <f>VLOOKUP(B299,[3]Лист1!$A$1:$G$1358,7,FALSE)</f>
        <v>#N/A</v>
      </c>
      <c r="K299" s="3">
        <f t="shared" si="12"/>
        <v>1338</v>
      </c>
      <c r="L299" s="77">
        <f t="shared" si="13"/>
        <v>4014</v>
      </c>
      <c r="M299" s="3" t="e">
        <f>VLOOKUP(B299,[1]TDSheet!$A$30:$K$1679,11,FALSE)</f>
        <v>#N/A</v>
      </c>
      <c r="O299" s="77" t="e">
        <f t="shared" si="14"/>
        <v>#N/A</v>
      </c>
      <c r="P299" s="3">
        <v>4000</v>
      </c>
    </row>
    <row r="300" spans="1:16" ht="13.15" customHeight="1" x14ac:dyDescent="0.2">
      <c r="A300" s="56">
        <v>297</v>
      </c>
      <c r="B300" s="38">
        <v>1581</v>
      </c>
      <c r="C300" s="85" t="s">
        <v>1627</v>
      </c>
      <c r="D300" s="85"/>
      <c r="E300" s="85"/>
      <c r="F300" s="85"/>
      <c r="G300" s="9" t="s">
        <v>324</v>
      </c>
      <c r="H300" s="59">
        <v>2480</v>
      </c>
      <c r="I300" s="71" t="e">
        <f>VLOOKUP(B300,[2]Лист2!$A$1:$C$147,3,FALSE)</f>
        <v>#N/A</v>
      </c>
      <c r="J300" s="3">
        <f>VLOOKUP(B300,[3]Лист1!$A$1:$G$1358,7,FALSE)</f>
        <v>1925.06</v>
      </c>
      <c r="K300" s="3">
        <f t="shared" si="12"/>
        <v>1240</v>
      </c>
      <c r="L300" s="77">
        <f t="shared" si="13"/>
        <v>3720</v>
      </c>
      <c r="M300" s="3">
        <f>VLOOKUP(B300,[1]TDSheet!$A$30:$K$1679,11,FALSE)</f>
        <v>4400</v>
      </c>
      <c r="O300" s="77">
        <f t="shared" si="14"/>
        <v>680</v>
      </c>
      <c r="P300" s="3">
        <v>4400</v>
      </c>
    </row>
    <row r="301" spans="1:16" ht="13.15" customHeight="1" x14ac:dyDescent="0.2">
      <c r="A301" s="56">
        <v>298</v>
      </c>
      <c r="B301" s="38">
        <v>1587</v>
      </c>
      <c r="C301" s="85" t="s">
        <v>1643</v>
      </c>
      <c r="D301" s="85"/>
      <c r="E301" s="85"/>
      <c r="F301" s="85"/>
      <c r="G301" s="9" t="s">
        <v>324</v>
      </c>
      <c r="H301" s="59">
        <v>5084</v>
      </c>
      <c r="I301" s="71" t="e">
        <f>VLOOKUP(B301,[2]Лист2!$A$1:$C$147,3,FALSE)</f>
        <v>#N/A</v>
      </c>
      <c r="J301" s="3">
        <f>VLOOKUP(B301,[3]Лист1!$A$1:$G$1358,7,FALSE)</f>
        <v>3680.06</v>
      </c>
      <c r="K301" s="3">
        <f t="shared" si="12"/>
        <v>2542</v>
      </c>
      <c r="L301" s="77">
        <f t="shared" si="13"/>
        <v>7626</v>
      </c>
      <c r="M301" s="3">
        <f>VLOOKUP(B301,[1]TDSheet!$A$30:$K$1679,11,FALSE)</f>
        <v>8500</v>
      </c>
      <c r="O301" s="77">
        <f t="shared" si="14"/>
        <v>874</v>
      </c>
      <c r="P301" s="3">
        <v>8500</v>
      </c>
    </row>
    <row r="302" spans="1:16" ht="13.9" customHeight="1" x14ac:dyDescent="0.2">
      <c r="A302" s="56">
        <v>299</v>
      </c>
      <c r="B302" s="38">
        <v>1676</v>
      </c>
      <c r="C302" s="85" t="s">
        <v>3000</v>
      </c>
      <c r="D302" s="85"/>
      <c r="E302" s="85"/>
      <c r="F302" s="85"/>
      <c r="G302" s="9" t="s">
        <v>324</v>
      </c>
      <c r="H302" s="59">
        <v>2362</v>
      </c>
      <c r="I302" s="71" t="e">
        <f>VLOOKUP(B302,[2]Лист2!$A$1:$C$147,3,FALSE)</f>
        <v>#N/A</v>
      </c>
      <c r="J302" s="3" t="e">
        <f>VLOOKUP(B302,[3]Лист1!$A$1:$G$1358,7,FALSE)</f>
        <v>#N/A</v>
      </c>
      <c r="K302" s="3">
        <f t="shared" si="12"/>
        <v>1181</v>
      </c>
      <c r="L302" s="77">
        <f t="shared" si="13"/>
        <v>3543</v>
      </c>
      <c r="M302" s="3" t="e">
        <f>VLOOKUP(B302,[1]TDSheet!$A$30:$K$1679,11,FALSE)</f>
        <v>#N/A</v>
      </c>
      <c r="O302" s="77" t="e">
        <f t="shared" si="14"/>
        <v>#N/A</v>
      </c>
      <c r="P302" s="3">
        <v>3600</v>
      </c>
    </row>
    <row r="303" spans="1:16" ht="12.75" customHeight="1" x14ac:dyDescent="0.2">
      <c r="A303" s="56">
        <v>300</v>
      </c>
      <c r="B303" s="38">
        <v>45</v>
      </c>
      <c r="C303" s="85" t="s">
        <v>521</v>
      </c>
      <c r="D303" s="85"/>
      <c r="E303" s="85"/>
      <c r="F303" s="85"/>
      <c r="G303" s="9">
        <v>1</v>
      </c>
      <c r="H303" s="59">
        <v>168</v>
      </c>
      <c r="I303" s="71">
        <f>VLOOKUP(B303,[2]Лист2!$A$1:$C$147,3,FALSE)</f>
        <v>100</v>
      </c>
      <c r="J303" s="3">
        <f>VLOOKUP(B303,[3]Лист1!$A$1:$G$1358,7,FALSE)</f>
        <v>102</v>
      </c>
      <c r="K303" s="3">
        <f t="shared" si="12"/>
        <v>84</v>
      </c>
      <c r="L303" s="77">
        <f t="shared" si="13"/>
        <v>252</v>
      </c>
      <c r="M303" s="3">
        <f>VLOOKUP(B303,[1]TDSheet!$A$30:$K$1679,11,FALSE)</f>
        <v>260</v>
      </c>
      <c r="O303" s="77">
        <f t="shared" si="14"/>
        <v>8</v>
      </c>
      <c r="P303" s="3">
        <v>260</v>
      </c>
    </row>
    <row r="304" spans="1:16" ht="12.75" customHeight="1" x14ac:dyDescent="0.2">
      <c r="A304" s="56">
        <v>301</v>
      </c>
      <c r="B304" s="38">
        <v>46</v>
      </c>
      <c r="C304" s="85" t="s">
        <v>522</v>
      </c>
      <c r="D304" s="85"/>
      <c r="E304" s="85"/>
      <c r="F304" s="85"/>
      <c r="G304" s="9">
        <v>1</v>
      </c>
      <c r="H304" s="59">
        <v>168</v>
      </c>
      <c r="I304" s="71">
        <f>VLOOKUP(B304,[2]Лист2!$A$1:$C$147,3,FALSE)</f>
        <v>100</v>
      </c>
      <c r="J304" s="3">
        <f>VLOOKUP(B304,[3]Лист1!$A$1:$G$1358,7,FALSE)</f>
        <v>107</v>
      </c>
      <c r="K304" s="3">
        <f t="shared" si="12"/>
        <v>84</v>
      </c>
      <c r="L304" s="77">
        <f t="shared" si="13"/>
        <v>252</v>
      </c>
      <c r="M304" s="3">
        <f>VLOOKUP(B304,[1]TDSheet!$A$30:$K$1679,11,FALSE)</f>
        <v>260</v>
      </c>
      <c r="O304" s="77">
        <f t="shared" si="14"/>
        <v>8</v>
      </c>
      <c r="P304" s="3">
        <v>260</v>
      </c>
    </row>
    <row r="305" spans="1:16" ht="12.75" customHeight="1" x14ac:dyDescent="0.2">
      <c r="A305" s="56">
        <v>302</v>
      </c>
      <c r="B305" s="38">
        <v>47</v>
      </c>
      <c r="C305" s="85" t="s">
        <v>523</v>
      </c>
      <c r="D305" s="85"/>
      <c r="E305" s="85"/>
      <c r="F305" s="85"/>
      <c r="G305" s="9">
        <v>1</v>
      </c>
      <c r="H305" s="59">
        <v>168</v>
      </c>
      <c r="I305" s="71">
        <f>VLOOKUP(B305,[2]Лист2!$A$1:$C$147,3,FALSE)</f>
        <v>100</v>
      </c>
      <c r="J305" s="3">
        <f>VLOOKUP(B305,[3]Лист1!$A$1:$G$1358,7,FALSE)</f>
        <v>103</v>
      </c>
      <c r="K305" s="3">
        <f t="shared" si="12"/>
        <v>84</v>
      </c>
      <c r="L305" s="77">
        <f t="shared" si="13"/>
        <v>252</v>
      </c>
      <c r="M305" s="3">
        <f>VLOOKUP(B305,[1]TDSheet!$A$30:$K$1679,11,FALSE)</f>
        <v>260</v>
      </c>
      <c r="O305" s="77">
        <f t="shared" si="14"/>
        <v>8</v>
      </c>
      <c r="P305" s="3">
        <v>260</v>
      </c>
    </row>
    <row r="306" spans="1:16" ht="13.5" customHeight="1" x14ac:dyDescent="0.2">
      <c r="A306" s="73">
        <v>303</v>
      </c>
      <c r="B306" s="38">
        <v>4048</v>
      </c>
      <c r="C306" s="85" t="s">
        <v>2163</v>
      </c>
      <c r="D306" s="85"/>
      <c r="E306" s="85"/>
      <c r="F306" s="85"/>
      <c r="G306" s="9" t="s">
        <v>312</v>
      </c>
      <c r="H306" s="59">
        <v>7680</v>
      </c>
      <c r="I306" s="71" t="e">
        <f>VLOOKUP(B306,[2]Лист2!$A$1:$C$147,3,FALSE)</f>
        <v>#N/A</v>
      </c>
      <c r="J306" s="3">
        <f>VLOOKUP(B306,[3]Лист1!$A$1:$G$1358,7,FALSE)</f>
        <v>4483.53</v>
      </c>
      <c r="K306" s="3">
        <f t="shared" si="12"/>
        <v>3840</v>
      </c>
      <c r="L306" s="77">
        <f t="shared" si="13"/>
        <v>11520</v>
      </c>
      <c r="M306" s="3">
        <f>VLOOKUP(B306,[1]TDSheet!$A$30:$K$1679,11,FALSE)</f>
        <v>12500</v>
      </c>
      <c r="O306" s="77">
        <f t="shared" si="14"/>
        <v>980</v>
      </c>
      <c r="P306" s="3">
        <v>9000</v>
      </c>
    </row>
    <row r="307" spans="1:16" s="1" customFormat="1" ht="13.5" customHeight="1" x14ac:dyDescent="0.2">
      <c r="A307" s="56">
        <v>304</v>
      </c>
      <c r="B307" s="38">
        <v>210</v>
      </c>
      <c r="C307" s="88" t="s">
        <v>357</v>
      </c>
      <c r="D307" s="88"/>
      <c r="E307" s="88"/>
      <c r="F307" s="88"/>
      <c r="G307" s="10" t="s">
        <v>312</v>
      </c>
      <c r="H307" s="58">
        <v>844</v>
      </c>
      <c r="I307" s="71" t="e">
        <f>VLOOKUP(B307,[2]Лист2!$A$1:$C$147,3,FALSE)</f>
        <v>#N/A</v>
      </c>
      <c r="J307" s="3">
        <f>VLOOKUP(B307,[3]Лист1!$A$1:$G$1358,7,FALSE)</f>
        <v>841.06</v>
      </c>
      <c r="K307" s="3">
        <f t="shared" si="12"/>
        <v>422</v>
      </c>
      <c r="L307" s="77">
        <f t="shared" si="13"/>
        <v>1266</v>
      </c>
      <c r="M307" s="3">
        <f>VLOOKUP(B307,[1]TDSheet!$A$30:$K$1679,11,FALSE)</f>
        <v>1900</v>
      </c>
      <c r="O307" s="77">
        <f t="shared" si="14"/>
        <v>634</v>
      </c>
      <c r="P307" s="1">
        <v>1900</v>
      </c>
    </row>
    <row r="308" spans="1:16" s="1" customFormat="1" ht="13.5" customHeight="1" x14ac:dyDescent="0.2">
      <c r="A308" s="56">
        <v>305</v>
      </c>
      <c r="B308" s="38">
        <v>211</v>
      </c>
      <c r="C308" s="88" t="s">
        <v>358</v>
      </c>
      <c r="D308" s="88"/>
      <c r="E308" s="88"/>
      <c r="F308" s="88"/>
      <c r="G308" s="10" t="s">
        <v>324</v>
      </c>
      <c r="H308" s="58">
        <v>844</v>
      </c>
      <c r="I308" s="71" t="e">
        <f>VLOOKUP(B308,[2]Лист2!$A$1:$C$147,3,FALSE)</f>
        <v>#N/A</v>
      </c>
      <c r="J308" s="3">
        <f>VLOOKUP(B308,[3]Лист1!$A$1:$G$1358,7,FALSE)</f>
        <v>402</v>
      </c>
      <c r="K308" s="3">
        <f t="shared" si="12"/>
        <v>422</v>
      </c>
      <c r="L308" s="77">
        <f t="shared" si="13"/>
        <v>1266</v>
      </c>
      <c r="M308" s="3">
        <f>VLOOKUP(B308,[1]TDSheet!$A$30:$K$1679,11,FALSE)</f>
        <v>1900</v>
      </c>
      <c r="O308" s="77">
        <f t="shared" si="14"/>
        <v>634</v>
      </c>
      <c r="P308" s="1">
        <v>1900</v>
      </c>
    </row>
    <row r="309" spans="1:16" s="1" customFormat="1" ht="13.5" customHeight="1" x14ac:dyDescent="0.2">
      <c r="A309" s="56">
        <v>306</v>
      </c>
      <c r="B309" s="38">
        <v>212</v>
      </c>
      <c r="C309" s="88" t="s">
        <v>359</v>
      </c>
      <c r="D309" s="88"/>
      <c r="E309" s="88"/>
      <c r="F309" s="88"/>
      <c r="G309" s="10" t="s">
        <v>312</v>
      </c>
      <c r="H309" s="58">
        <v>844</v>
      </c>
      <c r="I309" s="71" t="e">
        <f>VLOOKUP(B309,[2]Лист2!$A$1:$C$147,3,FALSE)</f>
        <v>#N/A</v>
      </c>
      <c r="J309" s="3">
        <f>VLOOKUP(B309,[3]Лист1!$A$1:$G$1358,7,FALSE)</f>
        <v>841.06</v>
      </c>
      <c r="K309" s="3">
        <f t="shared" si="12"/>
        <v>422</v>
      </c>
      <c r="L309" s="77">
        <f t="shared" si="13"/>
        <v>1266</v>
      </c>
      <c r="M309" s="3">
        <f>VLOOKUP(B309,[1]TDSheet!$A$30:$K$1679,11,FALSE)</f>
        <v>1900</v>
      </c>
      <c r="O309" s="77">
        <f t="shared" si="14"/>
        <v>634</v>
      </c>
      <c r="P309" s="1">
        <v>1900</v>
      </c>
    </row>
    <row r="310" spans="1:16" s="1" customFormat="1" ht="13.5" customHeight="1" x14ac:dyDescent="0.2">
      <c r="A310" s="56">
        <v>307</v>
      </c>
      <c r="B310" s="38">
        <v>213</v>
      </c>
      <c r="C310" s="88" t="s">
        <v>360</v>
      </c>
      <c r="D310" s="88"/>
      <c r="E310" s="88"/>
      <c r="F310" s="88"/>
      <c r="G310" s="10" t="s">
        <v>312</v>
      </c>
      <c r="H310" s="58">
        <v>844</v>
      </c>
      <c r="I310" s="71" t="e">
        <f>VLOOKUP(B310,[2]Лист2!$A$1:$C$147,3,FALSE)</f>
        <v>#N/A</v>
      </c>
      <c r="J310" s="3">
        <f>VLOOKUP(B310,[3]Лист1!$A$1:$G$1358,7,FALSE)</f>
        <v>841.06</v>
      </c>
      <c r="K310" s="3">
        <f t="shared" si="12"/>
        <v>422</v>
      </c>
      <c r="L310" s="77">
        <f t="shared" si="13"/>
        <v>1266</v>
      </c>
      <c r="M310" s="3">
        <f>VLOOKUP(B310,[1]TDSheet!$A$30:$K$1679,11,FALSE)</f>
        <v>1900</v>
      </c>
      <c r="O310" s="77">
        <f t="shared" si="14"/>
        <v>634</v>
      </c>
      <c r="P310" s="1">
        <v>1900</v>
      </c>
    </row>
    <row r="311" spans="1:16" s="1" customFormat="1" ht="13.5" customHeight="1" x14ac:dyDescent="0.2">
      <c r="A311" s="56">
        <v>308</v>
      </c>
      <c r="B311" s="38">
        <v>214</v>
      </c>
      <c r="C311" s="88" t="s">
        <v>1685</v>
      </c>
      <c r="D311" s="88"/>
      <c r="E311" s="88"/>
      <c r="F311" s="88"/>
      <c r="G311" s="10" t="s">
        <v>324</v>
      </c>
      <c r="H311" s="58">
        <v>844</v>
      </c>
      <c r="I311" s="71" t="e">
        <f>VLOOKUP(B311,[2]Лист2!$A$1:$C$147,3,FALSE)</f>
        <v>#N/A</v>
      </c>
      <c r="J311" s="3">
        <f>VLOOKUP(B311,[3]Лист1!$A$1:$G$1358,7,FALSE)</f>
        <v>841.06</v>
      </c>
      <c r="K311" s="3">
        <f t="shared" si="12"/>
        <v>422</v>
      </c>
      <c r="L311" s="77">
        <f t="shared" si="13"/>
        <v>1266</v>
      </c>
      <c r="M311" s="3">
        <f>VLOOKUP(B311,[1]TDSheet!$A$30:$K$1679,11,FALSE)</f>
        <v>1900</v>
      </c>
      <c r="O311" s="77">
        <f t="shared" si="14"/>
        <v>634</v>
      </c>
      <c r="P311" s="1">
        <v>1900</v>
      </c>
    </row>
    <row r="312" spans="1:16" s="6" customFormat="1" ht="13.5" customHeight="1" x14ac:dyDescent="0.2">
      <c r="A312" s="56">
        <v>309</v>
      </c>
      <c r="B312" s="38">
        <v>2447</v>
      </c>
      <c r="C312" s="87" t="s">
        <v>1909</v>
      </c>
      <c r="D312" s="87"/>
      <c r="E312" s="87"/>
      <c r="F312" s="87"/>
      <c r="G312" s="10" t="s">
        <v>146</v>
      </c>
      <c r="H312" s="58">
        <v>480</v>
      </c>
      <c r="I312" s="71" t="e">
        <f>VLOOKUP(B312,[2]Лист2!$A$1:$C$147,3,FALSE)</f>
        <v>#N/A</v>
      </c>
      <c r="J312" s="3">
        <f>VLOOKUP(B312,[3]Лист1!$A$1:$G$1358,7,FALSE)</f>
        <v>360</v>
      </c>
      <c r="K312" s="3">
        <f t="shared" si="12"/>
        <v>240</v>
      </c>
      <c r="L312" s="77">
        <f t="shared" si="13"/>
        <v>720</v>
      </c>
      <c r="M312" s="3">
        <f>VLOOKUP(B312,[1]TDSheet!$A$30:$K$1679,11,FALSE)</f>
        <v>680</v>
      </c>
      <c r="O312" s="77">
        <f t="shared" si="14"/>
        <v>-40</v>
      </c>
      <c r="P312" s="6">
        <v>680</v>
      </c>
    </row>
    <row r="313" spans="1:16" s="6" customFormat="1" ht="93.75" customHeight="1" x14ac:dyDescent="0.2">
      <c r="A313" s="56">
        <v>310</v>
      </c>
      <c r="B313" s="38">
        <v>191</v>
      </c>
      <c r="C313" s="86" t="s">
        <v>2295</v>
      </c>
      <c r="D313" s="86"/>
      <c r="E313" s="86"/>
      <c r="F313" s="86"/>
      <c r="G313" s="10" t="s">
        <v>324</v>
      </c>
      <c r="H313" s="58">
        <v>4048</v>
      </c>
      <c r="I313" s="71" t="e">
        <f>VLOOKUP(B313,[2]Лист2!$A$1:$C$147,3,FALSE)</f>
        <v>#N/A</v>
      </c>
      <c r="J313" s="3">
        <f>VLOOKUP(B313,[3]Лист1!$A$1:$G$1358,7,FALSE)</f>
        <v>2659.06</v>
      </c>
      <c r="K313" s="3">
        <f t="shared" si="12"/>
        <v>2024</v>
      </c>
      <c r="L313" s="77">
        <f t="shared" si="13"/>
        <v>6072</v>
      </c>
      <c r="M313" s="3" t="e">
        <f>VLOOKUP(B313,[1]TDSheet!$A$30:$K$1679,11,FALSE)</f>
        <v>#N/A</v>
      </c>
      <c r="O313" s="77" t="e">
        <f t="shared" si="14"/>
        <v>#N/A</v>
      </c>
      <c r="P313" s="6">
        <v>6000</v>
      </c>
    </row>
    <row r="314" spans="1:16" s="6" customFormat="1" ht="118.5" customHeight="1" x14ac:dyDescent="0.2">
      <c r="A314" s="56">
        <v>311</v>
      </c>
      <c r="B314" s="38">
        <v>192</v>
      </c>
      <c r="C314" s="86" t="s">
        <v>2296</v>
      </c>
      <c r="D314" s="86"/>
      <c r="E314" s="86"/>
      <c r="F314" s="86"/>
      <c r="G314" s="10" t="s">
        <v>320</v>
      </c>
      <c r="H314" s="58">
        <v>6668</v>
      </c>
      <c r="I314" s="71" t="e">
        <f>VLOOKUP(B314,[2]Лист2!$A$1:$C$147,3,FALSE)</f>
        <v>#N/A</v>
      </c>
      <c r="J314" s="3">
        <f>VLOOKUP(B314,[3]Лист1!$A$1:$G$1358,7,FALSE)</f>
        <v>4832.0600000000004</v>
      </c>
      <c r="K314" s="3">
        <f t="shared" si="12"/>
        <v>3334</v>
      </c>
      <c r="L314" s="77">
        <f t="shared" si="13"/>
        <v>10002</v>
      </c>
      <c r="M314" s="3" t="e">
        <f>VLOOKUP(B314,[1]TDSheet!$A$30:$K$1679,11,FALSE)</f>
        <v>#N/A</v>
      </c>
      <c r="O314" s="77" t="e">
        <f t="shared" si="14"/>
        <v>#N/A</v>
      </c>
      <c r="P314" s="6">
        <v>10000</v>
      </c>
    </row>
    <row r="315" spans="1:16" s="6" customFormat="1" ht="13.5" customHeight="1" x14ac:dyDescent="0.2">
      <c r="A315" s="56">
        <v>312</v>
      </c>
      <c r="B315" s="38">
        <v>193</v>
      </c>
      <c r="C315" s="88" t="s">
        <v>1686</v>
      </c>
      <c r="D315" s="88"/>
      <c r="E315" s="88"/>
      <c r="F315" s="88"/>
      <c r="G315" s="10" t="s">
        <v>315</v>
      </c>
      <c r="H315" s="58">
        <v>480</v>
      </c>
      <c r="I315" s="71" t="e">
        <f>VLOOKUP(B315,[2]Лист2!$A$1:$C$147,3,FALSE)</f>
        <v>#N/A</v>
      </c>
      <c r="J315" s="3">
        <f>VLOOKUP(B315,[3]Лист1!$A$1:$G$1358,7,FALSE)</f>
        <v>490</v>
      </c>
      <c r="K315" s="3">
        <f t="shared" si="12"/>
        <v>240</v>
      </c>
      <c r="L315" s="77">
        <f t="shared" si="13"/>
        <v>720</v>
      </c>
      <c r="M315" s="3">
        <f>VLOOKUP(B315,[1]TDSheet!$A$30:$K$1679,11,FALSE)</f>
        <v>750</v>
      </c>
      <c r="O315" s="77">
        <f t="shared" si="14"/>
        <v>30</v>
      </c>
      <c r="P315" s="6">
        <v>750</v>
      </c>
    </row>
    <row r="316" spans="1:16" s="6" customFormat="1" ht="13.5" customHeight="1" x14ac:dyDescent="0.2">
      <c r="A316" s="73">
        <v>313</v>
      </c>
      <c r="B316" s="38" t="s">
        <v>1424</v>
      </c>
      <c r="C316" s="88" t="s">
        <v>1425</v>
      </c>
      <c r="D316" s="88"/>
      <c r="E316" s="88"/>
      <c r="F316" s="88"/>
      <c r="G316" s="10" t="s">
        <v>315</v>
      </c>
      <c r="H316" s="76">
        <v>70</v>
      </c>
      <c r="I316" s="71" t="e">
        <f>VLOOKUP(B316,[2]Лист2!$A$1:$C$147,3,FALSE)</f>
        <v>#N/A</v>
      </c>
      <c r="J316" s="3">
        <f>VLOOKUP(B316,[3]Лист1!$A$1:$G$1358,7,FALSE)</f>
        <v>69</v>
      </c>
      <c r="K316" s="3">
        <f t="shared" si="12"/>
        <v>35</v>
      </c>
      <c r="L316" s="77">
        <f t="shared" si="13"/>
        <v>105</v>
      </c>
      <c r="M316" s="3">
        <f>VLOOKUP(B316,[1]TDSheet!$A$30:$K$1679,11,FALSE)</f>
        <v>380</v>
      </c>
      <c r="O316" s="77">
        <f t="shared" si="14"/>
        <v>275</v>
      </c>
      <c r="P316" s="6">
        <v>300</v>
      </c>
    </row>
    <row r="317" spans="1:16" s="6" customFormat="1" ht="13.5" customHeight="1" x14ac:dyDescent="0.2">
      <c r="A317" s="73">
        <v>314</v>
      </c>
      <c r="B317" s="38" t="s">
        <v>1426</v>
      </c>
      <c r="C317" s="88" t="s">
        <v>1427</v>
      </c>
      <c r="D317" s="88"/>
      <c r="E317" s="88"/>
      <c r="F317" s="88"/>
      <c r="G317" s="10" t="s">
        <v>315</v>
      </c>
      <c r="H317" s="76">
        <v>70</v>
      </c>
      <c r="I317" s="71" t="e">
        <f>VLOOKUP(B317,[2]Лист2!$A$1:$C$147,3,FALSE)</f>
        <v>#N/A</v>
      </c>
      <c r="J317" s="3">
        <f>VLOOKUP(B317,[3]Лист1!$A$1:$G$1358,7,FALSE)</f>
        <v>69</v>
      </c>
      <c r="K317" s="3">
        <f t="shared" si="12"/>
        <v>35</v>
      </c>
      <c r="L317" s="77">
        <f t="shared" si="13"/>
        <v>105</v>
      </c>
      <c r="M317" s="3">
        <f>VLOOKUP(B317,[1]TDSheet!$A$30:$K$1679,11,FALSE)</f>
        <v>380</v>
      </c>
      <c r="O317" s="77">
        <f t="shared" si="14"/>
        <v>275</v>
      </c>
      <c r="P317" s="6">
        <v>300</v>
      </c>
    </row>
    <row r="318" spans="1:16" s="6" customFormat="1" ht="13.5" customHeight="1" x14ac:dyDescent="0.2">
      <c r="A318" s="73">
        <v>315</v>
      </c>
      <c r="B318" s="38">
        <v>1534</v>
      </c>
      <c r="C318" s="88" t="s">
        <v>1536</v>
      </c>
      <c r="D318" s="88"/>
      <c r="E318" s="88"/>
      <c r="F318" s="88"/>
      <c r="G318" s="10" t="s">
        <v>324</v>
      </c>
      <c r="H318" s="58">
        <v>768</v>
      </c>
      <c r="I318" s="71" t="e">
        <f>VLOOKUP(B318,[2]Лист2!$A$1:$C$147,3,FALSE)</f>
        <v>#N/A</v>
      </c>
      <c r="J318" s="3">
        <f>VLOOKUP(B318,[3]Лист1!$A$1:$G$1358,7,FALSE)</f>
        <v>679</v>
      </c>
      <c r="K318" s="3">
        <f t="shared" si="12"/>
        <v>384</v>
      </c>
      <c r="L318" s="77">
        <f t="shared" si="13"/>
        <v>1152</v>
      </c>
      <c r="M318" s="3">
        <f>VLOOKUP(B318,[1]TDSheet!$A$30:$K$1679,11,FALSE)</f>
        <v>1368</v>
      </c>
      <c r="O318" s="77">
        <f t="shared" si="14"/>
        <v>216</v>
      </c>
      <c r="P318" s="6">
        <v>1370</v>
      </c>
    </row>
    <row r="319" spans="1:16" s="6" customFormat="1" ht="13.5" customHeight="1" x14ac:dyDescent="0.2">
      <c r="A319" s="73">
        <v>316</v>
      </c>
      <c r="B319" s="38">
        <v>1539</v>
      </c>
      <c r="C319" s="85" t="s">
        <v>1537</v>
      </c>
      <c r="D319" s="85"/>
      <c r="E319" s="85"/>
      <c r="F319" s="85"/>
      <c r="G319" s="10" t="s">
        <v>319</v>
      </c>
      <c r="H319" s="59">
        <v>1347</v>
      </c>
      <c r="I319" s="71" t="e">
        <f>VLOOKUP(B319,[2]Лист2!$A$1:$C$147,3,FALSE)</f>
        <v>#N/A</v>
      </c>
      <c r="J319" s="3">
        <f>VLOOKUP(B319,[3]Лист1!$A$1:$G$1358,7,FALSE)</f>
        <v>1283.8599999999999</v>
      </c>
      <c r="K319" s="3">
        <f t="shared" si="12"/>
        <v>673.5</v>
      </c>
      <c r="L319" s="77">
        <f t="shared" si="13"/>
        <v>2020.5</v>
      </c>
      <c r="M319" s="3">
        <f>VLOOKUP(B319,[1]TDSheet!$A$30:$K$1679,11,FALSE)</f>
        <v>1939.5</v>
      </c>
      <c r="O319" s="77">
        <f t="shared" si="14"/>
        <v>-81</v>
      </c>
      <c r="P319" s="6">
        <v>2000</v>
      </c>
    </row>
    <row r="320" spans="1:16" s="6" customFormat="1" ht="13.5" customHeight="1" x14ac:dyDescent="0.2">
      <c r="A320" s="56">
        <v>317</v>
      </c>
      <c r="B320" s="38">
        <v>1540</v>
      </c>
      <c r="C320" s="88" t="s">
        <v>1538</v>
      </c>
      <c r="D320" s="88"/>
      <c r="E320" s="88"/>
      <c r="F320" s="88"/>
      <c r="G320" s="10" t="s">
        <v>319</v>
      </c>
      <c r="H320" s="59">
        <v>1032</v>
      </c>
      <c r="I320" s="71" t="e">
        <f>VLOOKUP(B320,[2]Лист2!$A$1:$C$147,3,FALSE)</f>
        <v>#N/A</v>
      </c>
      <c r="J320" s="3">
        <f>VLOOKUP(B320,[3]Лист1!$A$1:$G$1358,7,FALSE)</f>
        <v>983.86</v>
      </c>
      <c r="K320" s="3">
        <f t="shared" si="12"/>
        <v>516</v>
      </c>
      <c r="L320" s="77">
        <f t="shared" si="13"/>
        <v>1548</v>
      </c>
      <c r="M320" s="3">
        <f>VLOOKUP(B320,[1]TDSheet!$A$30:$K$1679,11,FALSE)</f>
        <v>1300</v>
      </c>
      <c r="O320" s="77">
        <f t="shared" si="14"/>
        <v>-248</v>
      </c>
      <c r="P320" s="6">
        <v>1300</v>
      </c>
    </row>
    <row r="321" spans="1:16" s="6" customFormat="1" ht="13.5" customHeight="1" x14ac:dyDescent="0.2">
      <c r="A321" s="56">
        <v>318</v>
      </c>
      <c r="B321" s="38">
        <v>1541</v>
      </c>
      <c r="C321" s="88" t="s">
        <v>1539</v>
      </c>
      <c r="D321" s="88"/>
      <c r="E321" s="88"/>
      <c r="F321" s="88"/>
      <c r="G321" s="10" t="s">
        <v>319</v>
      </c>
      <c r="H321" s="59">
        <v>1032</v>
      </c>
      <c r="I321" s="71" t="e">
        <f>VLOOKUP(B321,[2]Лист2!$A$1:$C$147,3,FALSE)</f>
        <v>#N/A</v>
      </c>
      <c r="J321" s="3">
        <f>VLOOKUP(B321,[3]Лист1!$A$1:$G$1358,7,FALSE)</f>
        <v>983.86</v>
      </c>
      <c r="K321" s="3">
        <f t="shared" si="12"/>
        <v>516</v>
      </c>
      <c r="L321" s="77">
        <f t="shared" si="13"/>
        <v>1548</v>
      </c>
      <c r="M321" s="3">
        <f>VLOOKUP(B321,[1]TDSheet!$A$30:$K$1679,11,FALSE)</f>
        <v>1600</v>
      </c>
      <c r="O321" s="77">
        <f t="shared" si="14"/>
        <v>52</v>
      </c>
      <c r="P321" s="6">
        <v>1600</v>
      </c>
    </row>
    <row r="322" spans="1:16" s="6" customFormat="1" ht="27.6" customHeight="1" x14ac:dyDescent="0.2">
      <c r="A322" s="56">
        <v>319</v>
      </c>
      <c r="B322" s="38">
        <v>4192</v>
      </c>
      <c r="C322" s="85" t="s">
        <v>697</v>
      </c>
      <c r="D322" s="85"/>
      <c r="E322" s="92" t="s">
        <v>2300</v>
      </c>
      <c r="F322" s="92"/>
      <c r="G322" s="10" t="s">
        <v>318</v>
      </c>
      <c r="H322" s="58">
        <v>2060</v>
      </c>
      <c r="I322" s="71" t="e">
        <f>VLOOKUP(B322,[2]Лист2!$A$1:$C$147,3,FALSE)</f>
        <v>#N/A</v>
      </c>
      <c r="J322" s="3">
        <f>VLOOKUP(B322,[3]Лист1!$A$1:$G$1358,7,FALSE)</f>
        <v>1171.06</v>
      </c>
      <c r="K322" s="3">
        <f t="shared" si="12"/>
        <v>1030</v>
      </c>
      <c r="L322" s="77">
        <f t="shared" si="13"/>
        <v>3090</v>
      </c>
      <c r="M322" s="3" t="e">
        <f>VLOOKUP(B322,[1]TDSheet!$A$30:$K$1679,11,FALSE)</f>
        <v>#N/A</v>
      </c>
      <c r="O322" s="77" t="e">
        <f t="shared" si="14"/>
        <v>#N/A</v>
      </c>
      <c r="P322" s="6">
        <v>3000</v>
      </c>
    </row>
    <row r="323" spans="1:16" s="6" customFormat="1" ht="27.6" customHeight="1" x14ac:dyDescent="0.2">
      <c r="A323" s="56">
        <v>320</v>
      </c>
      <c r="B323" s="38">
        <v>4193</v>
      </c>
      <c r="C323" s="85" t="s">
        <v>1931</v>
      </c>
      <c r="D323" s="85"/>
      <c r="E323" s="92"/>
      <c r="F323" s="92"/>
      <c r="G323" s="10" t="s">
        <v>315</v>
      </c>
      <c r="H323" s="58">
        <v>784</v>
      </c>
      <c r="I323" s="71" t="e">
        <f>VLOOKUP(B323,[2]Лист2!$A$1:$C$147,3,FALSE)</f>
        <v>#N/A</v>
      </c>
      <c r="J323" s="3">
        <f>VLOOKUP(B323,[3]Лист1!$A$1:$G$1358,7,FALSE)</f>
        <v>571</v>
      </c>
      <c r="K323" s="3">
        <f t="shared" si="12"/>
        <v>392</v>
      </c>
      <c r="L323" s="77">
        <f t="shared" si="13"/>
        <v>1176</v>
      </c>
      <c r="M323" s="3" t="e">
        <f>VLOOKUP(B323,[1]TDSheet!$A$30:$K$1679,11,FALSE)</f>
        <v>#N/A</v>
      </c>
      <c r="O323" s="77" t="e">
        <f t="shared" si="14"/>
        <v>#N/A</v>
      </c>
      <c r="P323" s="6">
        <v>1100</v>
      </c>
    </row>
    <row r="324" spans="1:16" s="6" customFormat="1" ht="27.6" customHeight="1" x14ac:dyDescent="0.2">
      <c r="A324" s="56">
        <v>321</v>
      </c>
      <c r="B324" s="38">
        <v>4194</v>
      </c>
      <c r="C324" s="85" t="s">
        <v>1930</v>
      </c>
      <c r="D324" s="85"/>
      <c r="E324" s="92"/>
      <c r="F324" s="92"/>
      <c r="G324" s="10" t="s">
        <v>315</v>
      </c>
      <c r="H324" s="58">
        <v>784</v>
      </c>
      <c r="I324" s="71" t="e">
        <f>VLOOKUP(B324,[2]Лист2!$A$1:$C$147,3,FALSE)</f>
        <v>#N/A</v>
      </c>
      <c r="J324" s="3">
        <f>VLOOKUP(B324,[3]Лист1!$A$1:$G$1358,7,FALSE)</f>
        <v>567</v>
      </c>
      <c r="K324" s="3">
        <f t="shared" si="12"/>
        <v>392</v>
      </c>
      <c r="L324" s="77">
        <f t="shared" si="13"/>
        <v>1176</v>
      </c>
      <c r="M324" s="3" t="e">
        <f>VLOOKUP(B324,[1]TDSheet!$A$30:$K$1679,11,FALSE)</f>
        <v>#N/A</v>
      </c>
      <c r="O324" s="77" t="e">
        <f t="shared" si="14"/>
        <v>#N/A</v>
      </c>
      <c r="P324" s="6">
        <v>1100</v>
      </c>
    </row>
    <row r="325" spans="1:16" s="6" customFormat="1" ht="13.5" customHeight="1" x14ac:dyDescent="0.2">
      <c r="A325" s="56">
        <v>322</v>
      </c>
      <c r="B325" s="38">
        <v>850</v>
      </c>
      <c r="C325" s="88" t="s">
        <v>2268</v>
      </c>
      <c r="D325" s="88"/>
      <c r="E325" s="88"/>
      <c r="F325" s="88"/>
      <c r="G325" s="10" t="s">
        <v>312</v>
      </c>
      <c r="H325" s="58">
        <v>1914</v>
      </c>
      <c r="I325" s="71" t="e">
        <f>VLOOKUP(B325,[2]Лист2!$A$1:$C$147,3,FALSE)</f>
        <v>#N/A</v>
      </c>
      <c r="J325" s="3">
        <f>VLOOKUP(B325,[3]Лист1!$A$1:$G$1358,7,FALSE)</f>
        <v>1183.8599999999999</v>
      </c>
      <c r="K325" s="3">
        <f t="shared" ref="K325:K388" si="15">H325*0.5</f>
        <v>957</v>
      </c>
      <c r="L325" s="77">
        <f t="shared" ref="L325:L388" si="16">H325+K325</f>
        <v>2871</v>
      </c>
      <c r="M325" s="3">
        <f>VLOOKUP(B325,[1]TDSheet!$A$30:$K$1679,11,FALSE)</f>
        <v>2826</v>
      </c>
      <c r="O325" s="77">
        <f t="shared" ref="O325:O388" si="17">M325-L325</f>
        <v>-45</v>
      </c>
      <c r="P325" s="6">
        <v>2826</v>
      </c>
    </row>
    <row r="326" spans="1:16" s="6" customFormat="1" ht="13.5" customHeight="1" x14ac:dyDescent="0.2">
      <c r="A326" s="56">
        <v>323</v>
      </c>
      <c r="B326" s="38">
        <v>836</v>
      </c>
      <c r="C326" s="88" t="s">
        <v>1929</v>
      </c>
      <c r="D326" s="88"/>
      <c r="E326" s="88"/>
      <c r="F326" s="88"/>
      <c r="G326" s="10" t="s">
        <v>324</v>
      </c>
      <c r="H326" s="58">
        <v>1120</v>
      </c>
      <c r="I326" s="71" t="e">
        <f>VLOOKUP(B326,[2]Лист2!$A$1:$C$147,3,FALSE)</f>
        <v>#N/A</v>
      </c>
      <c r="J326" s="3">
        <f>VLOOKUP(B326,[3]Лист1!$A$1:$G$1358,7,FALSE)</f>
        <v>783.86</v>
      </c>
      <c r="K326" s="3">
        <f t="shared" si="15"/>
        <v>560</v>
      </c>
      <c r="L326" s="77">
        <f t="shared" si="16"/>
        <v>1680</v>
      </c>
      <c r="M326" s="3">
        <f>VLOOKUP(B326,[1]TDSheet!$A$30:$K$1679,11,FALSE)</f>
        <v>1993.5</v>
      </c>
      <c r="O326" s="77">
        <f t="shared" si="17"/>
        <v>313.5</v>
      </c>
      <c r="P326" s="6">
        <v>2000</v>
      </c>
    </row>
    <row r="327" spans="1:16" s="6" customFormat="1" ht="13.5" customHeight="1" x14ac:dyDescent="0.2">
      <c r="A327" s="56">
        <v>324</v>
      </c>
      <c r="B327" s="38">
        <v>1235</v>
      </c>
      <c r="C327" s="88" t="s">
        <v>1687</v>
      </c>
      <c r="D327" s="88"/>
      <c r="E327" s="88"/>
      <c r="F327" s="88"/>
      <c r="G327" s="10" t="s">
        <v>324</v>
      </c>
      <c r="H327" s="58">
        <v>640</v>
      </c>
      <c r="I327" s="71" t="e">
        <f>VLOOKUP(B327,[2]Лист2!$A$1:$C$147,3,FALSE)</f>
        <v>#N/A</v>
      </c>
      <c r="J327" s="3">
        <f>VLOOKUP(B327,[3]Лист1!$A$1:$G$1358,7,FALSE)</f>
        <v>800</v>
      </c>
      <c r="K327" s="3">
        <f t="shared" si="15"/>
        <v>320</v>
      </c>
      <c r="L327" s="77">
        <f t="shared" si="16"/>
        <v>960</v>
      </c>
      <c r="M327" s="3">
        <f>VLOOKUP(B327,[1]TDSheet!$A$30:$K$1679,11,FALSE)</f>
        <v>990</v>
      </c>
      <c r="O327" s="77">
        <f t="shared" si="17"/>
        <v>30</v>
      </c>
      <c r="P327" s="6">
        <v>990</v>
      </c>
    </row>
    <row r="328" spans="1:16" s="1" customFormat="1" ht="26.25" customHeight="1" x14ac:dyDescent="0.2">
      <c r="A328" s="56">
        <v>325</v>
      </c>
      <c r="B328" s="38">
        <v>1310</v>
      </c>
      <c r="C328" s="86" t="s">
        <v>2297</v>
      </c>
      <c r="D328" s="86"/>
      <c r="E328" s="86"/>
      <c r="F328" s="86"/>
      <c r="G328" s="10" t="s">
        <v>318</v>
      </c>
      <c r="H328" s="59">
        <v>682</v>
      </c>
      <c r="I328" s="71" t="e">
        <f>VLOOKUP(B328,[2]Лист2!$A$1:$C$147,3,FALSE)</f>
        <v>#N/A</v>
      </c>
      <c r="J328" s="3">
        <f>VLOOKUP(B328,[3]Лист1!$A$1:$G$1358,7,FALSE)</f>
        <v>679.06</v>
      </c>
      <c r="K328" s="3">
        <f t="shared" si="15"/>
        <v>341</v>
      </c>
      <c r="L328" s="77">
        <f t="shared" si="16"/>
        <v>1023</v>
      </c>
      <c r="M328" s="3" t="e">
        <f>VLOOKUP(B328,[1]TDSheet!$A$30:$K$1679,11,FALSE)</f>
        <v>#N/A</v>
      </c>
      <c r="O328" s="77" t="e">
        <f t="shared" si="17"/>
        <v>#N/A</v>
      </c>
      <c r="P328" s="1">
        <v>1000</v>
      </c>
    </row>
    <row r="329" spans="1:16" s="1" customFormat="1" ht="33.75" customHeight="1" x14ac:dyDescent="0.2">
      <c r="A329" s="56">
        <v>326</v>
      </c>
      <c r="B329" s="38">
        <v>1311</v>
      </c>
      <c r="C329" s="86" t="s">
        <v>2301</v>
      </c>
      <c r="D329" s="86"/>
      <c r="E329" s="86"/>
      <c r="F329" s="86"/>
      <c r="G329" s="10" t="s">
        <v>318</v>
      </c>
      <c r="H329" s="58">
        <v>696</v>
      </c>
      <c r="I329" s="71" t="e">
        <f>VLOOKUP(B329,[2]Лист2!$A$1:$C$147,3,FALSE)</f>
        <v>#N/A</v>
      </c>
      <c r="J329" s="3">
        <f>VLOOKUP(B329,[3]Лист1!$A$1:$G$1358,7,FALSE)</f>
        <v>636.05999999999995</v>
      </c>
      <c r="K329" s="3">
        <f t="shared" si="15"/>
        <v>348</v>
      </c>
      <c r="L329" s="77">
        <f t="shared" si="16"/>
        <v>1044</v>
      </c>
      <c r="M329" s="3" t="e">
        <f>VLOOKUP(B329,[1]TDSheet!$A$30:$K$1679,11,FALSE)</f>
        <v>#N/A</v>
      </c>
      <c r="O329" s="77" t="e">
        <f t="shared" si="17"/>
        <v>#N/A</v>
      </c>
      <c r="P329" s="1">
        <v>1000</v>
      </c>
    </row>
    <row r="330" spans="1:16" s="1" customFormat="1" ht="28.5" customHeight="1" x14ac:dyDescent="0.2">
      <c r="A330" s="56">
        <v>327</v>
      </c>
      <c r="B330" s="38">
        <v>1312</v>
      </c>
      <c r="C330" s="85" t="s">
        <v>2298</v>
      </c>
      <c r="D330" s="85"/>
      <c r="E330" s="85"/>
      <c r="F330" s="85"/>
      <c r="G330" s="10" t="s">
        <v>320</v>
      </c>
      <c r="H330" s="58">
        <v>2060</v>
      </c>
      <c r="I330" s="71" t="e">
        <f>VLOOKUP(B330,[2]Лист2!$A$1:$C$147,3,FALSE)</f>
        <v>#N/A</v>
      </c>
      <c r="J330" s="3">
        <f>VLOOKUP(B330,[3]Лист1!$A$1:$G$1358,7,FALSE)</f>
        <v>1558.06</v>
      </c>
      <c r="K330" s="3">
        <f t="shared" si="15"/>
        <v>1030</v>
      </c>
      <c r="L330" s="77">
        <f t="shared" si="16"/>
        <v>3090</v>
      </c>
      <c r="M330" s="3" t="e">
        <f>VLOOKUP(B330,[1]TDSheet!$A$30:$K$1679,11,FALSE)</f>
        <v>#N/A</v>
      </c>
      <c r="O330" s="77" t="e">
        <f t="shared" si="17"/>
        <v>#N/A</v>
      </c>
      <c r="P330" s="1">
        <v>3000</v>
      </c>
    </row>
    <row r="331" spans="1:16" s="1" customFormat="1" ht="27.75" customHeight="1" x14ac:dyDescent="0.2">
      <c r="A331" s="56">
        <v>328</v>
      </c>
      <c r="B331" s="38">
        <v>1576</v>
      </c>
      <c r="C331" s="85" t="s">
        <v>2164</v>
      </c>
      <c r="D331" s="85"/>
      <c r="E331" s="85"/>
      <c r="F331" s="85"/>
      <c r="G331" s="10" t="s">
        <v>324</v>
      </c>
      <c r="H331" s="58">
        <v>3085</v>
      </c>
      <c r="I331" s="71" t="e">
        <f>VLOOKUP(B331,[2]Лист2!$A$1:$C$147,3,FALSE)</f>
        <v>#N/A</v>
      </c>
      <c r="J331" s="3">
        <f>VLOOKUP(B331,[3]Лист1!$A$1:$G$1358,7,FALSE)</f>
        <v>1813.86</v>
      </c>
      <c r="K331" s="3">
        <f t="shared" si="15"/>
        <v>1542.5</v>
      </c>
      <c r="L331" s="77">
        <f t="shared" si="16"/>
        <v>4627.5</v>
      </c>
      <c r="M331" s="3" t="e">
        <f>VLOOKUP(B331,[1]TDSheet!$A$30:$K$1679,11,FALSE)</f>
        <v>#N/A</v>
      </c>
      <c r="O331" s="77" t="e">
        <f t="shared" si="17"/>
        <v>#N/A</v>
      </c>
      <c r="P331" s="1">
        <v>4600</v>
      </c>
    </row>
    <row r="332" spans="1:16" s="1" customFormat="1" ht="12.75" customHeight="1" x14ac:dyDescent="0.2">
      <c r="A332" s="56">
        <v>329</v>
      </c>
      <c r="B332" s="31" t="s">
        <v>1557</v>
      </c>
      <c r="C332" s="85" t="s">
        <v>1559</v>
      </c>
      <c r="D332" s="85"/>
      <c r="E332" s="85"/>
      <c r="F332" s="85"/>
      <c r="G332" s="10" t="s">
        <v>316</v>
      </c>
      <c r="H332" s="59">
        <v>4654</v>
      </c>
      <c r="I332" s="71" t="e">
        <f>VLOOKUP(B332,[2]Лист2!$A$1:$C$147,3,FALSE)</f>
        <v>#N/A</v>
      </c>
      <c r="J332" s="3">
        <f>VLOOKUP(B332,[3]Лист1!$A$1:$G$1358,7,FALSE)</f>
        <v>4653.8599999999997</v>
      </c>
      <c r="K332" s="3">
        <f t="shared" si="15"/>
        <v>2327</v>
      </c>
      <c r="L332" s="77">
        <f t="shared" si="16"/>
        <v>6981</v>
      </c>
      <c r="M332" s="3" t="e">
        <f>VLOOKUP(B332,[1]TDSheet!$A$30:$K$1679,11,FALSE)</f>
        <v>#N/A</v>
      </c>
      <c r="O332" s="77" t="e">
        <f t="shared" si="17"/>
        <v>#N/A</v>
      </c>
      <c r="P332" s="1">
        <v>7000</v>
      </c>
    </row>
    <row r="333" spans="1:16" s="1" customFormat="1" ht="13.5" customHeight="1" x14ac:dyDescent="0.2">
      <c r="A333" s="56">
        <v>330</v>
      </c>
      <c r="B333" s="31" t="s">
        <v>1558</v>
      </c>
      <c r="C333" s="85" t="s">
        <v>2299</v>
      </c>
      <c r="D333" s="85"/>
      <c r="E333" s="85"/>
      <c r="F333" s="85"/>
      <c r="G333" s="10" t="s">
        <v>316</v>
      </c>
      <c r="H333" s="59">
        <v>4654</v>
      </c>
      <c r="I333" s="71" t="e">
        <f>VLOOKUP(B333,[2]Лист2!$A$1:$C$147,3,FALSE)</f>
        <v>#N/A</v>
      </c>
      <c r="J333" s="3">
        <f>VLOOKUP(B333,[3]Лист1!$A$1:$G$1358,7,FALSE)</f>
        <v>4653.8599999999997</v>
      </c>
      <c r="K333" s="3">
        <f t="shared" si="15"/>
        <v>2327</v>
      </c>
      <c r="L333" s="77">
        <f t="shared" si="16"/>
        <v>6981</v>
      </c>
      <c r="M333" s="3" t="e">
        <f>VLOOKUP(B333,[1]TDSheet!$A$30:$K$1679,11,FALSE)</f>
        <v>#N/A</v>
      </c>
      <c r="O333" s="77" t="e">
        <f t="shared" si="17"/>
        <v>#N/A</v>
      </c>
      <c r="P333" s="1">
        <v>7000</v>
      </c>
    </row>
    <row r="334" spans="1:16" s="1" customFormat="1" ht="27.75" customHeight="1" x14ac:dyDescent="0.2">
      <c r="A334" s="56">
        <v>331</v>
      </c>
      <c r="B334" s="42">
        <v>1043</v>
      </c>
      <c r="C334" s="96" t="s">
        <v>1648</v>
      </c>
      <c r="D334" s="96"/>
      <c r="E334" s="96"/>
      <c r="F334" s="10" t="s">
        <v>595</v>
      </c>
      <c r="G334" s="10" t="s">
        <v>146</v>
      </c>
      <c r="H334" s="59">
        <v>2723</v>
      </c>
      <c r="I334" s="71" t="e">
        <f>VLOOKUP(B334,[2]Лист2!$A$1:$C$147,3,FALSE)</f>
        <v>#N/A</v>
      </c>
      <c r="J334" s="3">
        <f>VLOOKUP(B334,[3]Лист1!$A$1:$G$1358,7,FALSE)</f>
        <v>2835.06</v>
      </c>
      <c r="K334" s="3">
        <f t="shared" si="15"/>
        <v>1361.5</v>
      </c>
      <c r="L334" s="77">
        <f t="shared" si="16"/>
        <v>4084.5</v>
      </c>
      <c r="M334" s="3" t="e">
        <f>VLOOKUP(B334,[1]TDSheet!$A$30:$K$1679,11,FALSE)</f>
        <v>#N/A</v>
      </c>
      <c r="O334" s="77" t="e">
        <f t="shared" si="17"/>
        <v>#N/A</v>
      </c>
      <c r="P334" s="1">
        <v>4000</v>
      </c>
    </row>
    <row r="335" spans="1:16" s="1" customFormat="1" ht="12.75" customHeight="1" x14ac:dyDescent="0.2">
      <c r="A335" s="56">
        <v>332</v>
      </c>
      <c r="B335" s="42">
        <v>1044</v>
      </c>
      <c r="C335" s="98" t="s">
        <v>881</v>
      </c>
      <c r="D335" s="98"/>
      <c r="E335" s="98"/>
      <c r="F335" s="11" t="s">
        <v>597</v>
      </c>
      <c r="G335" s="30" t="s">
        <v>146</v>
      </c>
      <c r="H335" s="59">
        <v>1108</v>
      </c>
      <c r="I335" s="71" t="e">
        <f>VLOOKUP(B335,[2]Лист2!$A$1:$C$147,3,FALSE)</f>
        <v>#N/A</v>
      </c>
      <c r="J335" s="3">
        <f>VLOOKUP(B335,[3]Лист1!$A$1:$G$1358,7,FALSE)</f>
        <v>390</v>
      </c>
      <c r="K335" s="3">
        <f t="shared" si="15"/>
        <v>554</v>
      </c>
      <c r="L335" s="77">
        <f t="shared" si="16"/>
        <v>1662</v>
      </c>
      <c r="M335" s="3" t="e">
        <f>VLOOKUP(B335,[1]TDSheet!$A$30:$K$1679,11,FALSE)</f>
        <v>#N/A</v>
      </c>
      <c r="O335" s="77" t="e">
        <f t="shared" si="17"/>
        <v>#N/A</v>
      </c>
      <c r="P335" s="1">
        <v>1700</v>
      </c>
    </row>
    <row r="336" spans="1:16" s="1" customFormat="1" ht="15.75" customHeight="1" x14ac:dyDescent="0.2">
      <c r="A336" s="56">
        <v>333</v>
      </c>
      <c r="B336" s="42">
        <v>1047</v>
      </c>
      <c r="C336" s="99" t="s">
        <v>596</v>
      </c>
      <c r="D336" s="99"/>
      <c r="E336" s="99"/>
      <c r="F336" s="30" t="s">
        <v>597</v>
      </c>
      <c r="G336" s="30" t="s">
        <v>146</v>
      </c>
      <c r="H336" s="59">
        <v>1108</v>
      </c>
      <c r="I336" s="71" t="e">
        <f>VLOOKUP(B336,[2]Лист2!$A$1:$C$147,3,FALSE)</f>
        <v>#N/A</v>
      </c>
      <c r="J336" s="3">
        <f>VLOOKUP(B336,[3]Лист1!$A$1:$G$1358,7,FALSE)</f>
        <v>390</v>
      </c>
      <c r="K336" s="3">
        <f t="shared" si="15"/>
        <v>554</v>
      </c>
      <c r="L336" s="77">
        <f t="shared" si="16"/>
        <v>1662</v>
      </c>
      <c r="M336" s="3" t="e">
        <f>VLOOKUP(B336,[1]TDSheet!$A$30:$K$1679,11,FALSE)</f>
        <v>#N/A</v>
      </c>
      <c r="O336" s="77" t="e">
        <f t="shared" si="17"/>
        <v>#N/A</v>
      </c>
      <c r="P336" s="1">
        <v>1700</v>
      </c>
    </row>
    <row r="337" spans="1:16" s="1" customFormat="1" ht="13.5" customHeight="1" x14ac:dyDescent="0.2">
      <c r="A337" s="56">
        <v>334</v>
      </c>
      <c r="B337" s="42">
        <v>1148</v>
      </c>
      <c r="C337" s="98" t="s">
        <v>1578</v>
      </c>
      <c r="D337" s="98"/>
      <c r="E337" s="98"/>
      <c r="F337" s="11" t="s">
        <v>597</v>
      </c>
      <c r="G337" s="30" t="s">
        <v>146</v>
      </c>
      <c r="H337" s="59">
        <v>1108</v>
      </c>
      <c r="I337" s="71" t="e">
        <f>VLOOKUP(B337,[2]Лист2!$A$1:$C$147,3,FALSE)</f>
        <v>#N/A</v>
      </c>
      <c r="J337" s="3">
        <f>VLOOKUP(B337,[3]Лист1!$A$1:$G$1358,7,FALSE)</f>
        <v>400</v>
      </c>
      <c r="K337" s="3">
        <f t="shared" si="15"/>
        <v>554</v>
      </c>
      <c r="L337" s="77">
        <f t="shared" si="16"/>
        <v>1662</v>
      </c>
      <c r="M337" s="3" t="e">
        <f>VLOOKUP(B337,[1]TDSheet!$A$30:$K$1679,11,FALSE)</f>
        <v>#N/A</v>
      </c>
      <c r="O337" s="77" t="e">
        <f t="shared" si="17"/>
        <v>#N/A</v>
      </c>
      <c r="P337" s="1">
        <v>1700</v>
      </c>
    </row>
    <row r="338" spans="1:16" s="1" customFormat="1" ht="12.75" customHeight="1" x14ac:dyDescent="0.2">
      <c r="A338" s="56">
        <v>335</v>
      </c>
      <c r="B338" s="42">
        <v>1050</v>
      </c>
      <c r="C338" s="99" t="s">
        <v>598</v>
      </c>
      <c r="D338" s="99"/>
      <c r="E338" s="99"/>
      <c r="F338" s="30" t="s">
        <v>597</v>
      </c>
      <c r="G338" s="30" t="s">
        <v>146</v>
      </c>
      <c r="H338" s="59">
        <v>1108</v>
      </c>
      <c r="I338" s="71" t="e">
        <f>VLOOKUP(B338,[2]Лист2!$A$1:$C$147,3,FALSE)</f>
        <v>#N/A</v>
      </c>
      <c r="J338" s="3">
        <f>VLOOKUP(B338,[3]Лист1!$A$1:$G$1358,7,FALSE)</f>
        <v>390</v>
      </c>
      <c r="K338" s="3">
        <f t="shared" si="15"/>
        <v>554</v>
      </c>
      <c r="L338" s="77">
        <f t="shared" si="16"/>
        <v>1662</v>
      </c>
      <c r="M338" s="3" t="e">
        <f>VLOOKUP(B338,[1]TDSheet!$A$30:$K$1679,11,FALSE)</f>
        <v>#N/A</v>
      </c>
      <c r="O338" s="77" t="e">
        <f t="shared" si="17"/>
        <v>#N/A</v>
      </c>
      <c r="P338" s="1">
        <v>1700</v>
      </c>
    </row>
    <row r="339" spans="1:16" s="1" customFormat="1" ht="12.75" customHeight="1" x14ac:dyDescent="0.2">
      <c r="A339" s="56">
        <v>336</v>
      </c>
      <c r="B339" s="42">
        <v>1051</v>
      </c>
      <c r="C339" s="99" t="s">
        <v>599</v>
      </c>
      <c r="D339" s="99"/>
      <c r="E339" s="99"/>
      <c r="F339" s="30" t="s">
        <v>597</v>
      </c>
      <c r="G339" s="30" t="s">
        <v>146</v>
      </c>
      <c r="H339" s="59">
        <v>1108</v>
      </c>
      <c r="I339" s="71" t="e">
        <f>VLOOKUP(B339,[2]Лист2!$A$1:$C$147,3,FALSE)</f>
        <v>#N/A</v>
      </c>
      <c r="J339" s="3">
        <f>VLOOKUP(B339,[3]Лист1!$A$1:$G$1358,7,FALSE)</f>
        <v>390</v>
      </c>
      <c r="K339" s="3">
        <f t="shared" si="15"/>
        <v>554</v>
      </c>
      <c r="L339" s="77">
        <f t="shared" si="16"/>
        <v>1662</v>
      </c>
      <c r="M339" s="3" t="e">
        <f>VLOOKUP(B339,[1]TDSheet!$A$30:$K$1679,11,FALSE)</f>
        <v>#N/A</v>
      </c>
      <c r="O339" s="77" t="e">
        <f t="shared" si="17"/>
        <v>#N/A</v>
      </c>
      <c r="P339" s="1">
        <v>1700</v>
      </c>
    </row>
    <row r="340" spans="1:16" s="1" customFormat="1" ht="12.75" customHeight="1" x14ac:dyDescent="0.2">
      <c r="A340" s="56">
        <v>337</v>
      </c>
      <c r="B340" s="42">
        <v>1052</v>
      </c>
      <c r="C340" s="99" t="s">
        <v>600</v>
      </c>
      <c r="D340" s="99"/>
      <c r="E340" s="99"/>
      <c r="F340" s="30" t="s">
        <v>597</v>
      </c>
      <c r="G340" s="30" t="s">
        <v>146</v>
      </c>
      <c r="H340" s="59">
        <v>1108</v>
      </c>
      <c r="I340" s="71" t="e">
        <f>VLOOKUP(B340,[2]Лист2!$A$1:$C$147,3,FALSE)</f>
        <v>#N/A</v>
      </c>
      <c r="J340" s="3">
        <f>VLOOKUP(B340,[3]Лист1!$A$1:$G$1358,7,FALSE)</f>
        <v>390</v>
      </c>
      <c r="K340" s="3">
        <f t="shared" si="15"/>
        <v>554</v>
      </c>
      <c r="L340" s="77">
        <f t="shared" si="16"/>
        <v>1662</v>
      </c>
      <c r="M340" s="3" t="e">
        <f>VLOOKUP(B340,[1]TDSheet!$A$30:$K$1679,11,FALSE)</f>
        <v>#N/A</v>
      </c>
      <c r="O340" s="77" t="e">
        <f t="shared" si="17"/>
        <v>#N/A</v>
      </c>
      <c r="P340" s="1">
        <v>1700</v>
      </c>
    </row>
    <row r="341" spans="1:16" s="1" customFormat="1" ht="13.5" customHeight="1" x14ac:dyDescent="0.2">
      <c r="A341" s="56">
        <v>338</v>
      </c>
      <c r="B341" s="42">
        <v>1054</v>
      </c>
      <c r="C341" s="99" t="s">
        <v>601</v>
      </c>
      <c r="D341" s="99"/>
      <c r="E341" s="99"/>
      <c r="F341" s="30" t="s">
        <v>597</v>
      </c>
      <c r="G341" s="30" t="s">
        <v>146</v>
      </c>
      <c r="H341" s="59">
        <v>1108</v>
      </c>
      <c r="I341" s="71" t="e">
        <f>VLOOKUP(B341,[2]Лист2!$A$1:$C$147,3,FALSE)</f>
        <v>#N/A</v>
      </c>
      <c r="J341" s="3">
        <f>VLOOKUP(B341,[3]Лист1!$A$1:$G$1358,7,FALSE)</f>
        <v>390</v>
      </c>
      <c r="K341" s="3">
        <f t="shared" si="15"/>
        <v>554</v>
      </c>
      <c r="L341" s="77">
        <f t="shared" si="16"/>
        <v>1662</v>
      </c>
      <c r="M341" s="3" t="e">
        <f>VLOOKUP(B341,[1]TDSheet!$A$30:$K$1679,11,FALSE)</f>
        <v>#N/A</v>
      </c>
      <c r="O341" s="77" t="e">
        <f t="shared" si="17"/>
        <v>#N/A</v>
      </c>
      <c r="P341" s="1">
        <v>1700</v>
      </c>
    </row>
    <row r="342" spans="1:16" s="1" customFormat="1" ht="12.75" customHeight="1" x14ac:dyDescent="0.2">
      <c r="A342" s="56">
        <v>339</v>
      </c>
      <c r="B342" s="42">
        <v>1055</v>
      </c>
      <c r="C342" s="99" t="s">
        <v>602</v>
      </c>
      <c r="D342" s="99"/>
      <c r="E342" s="99"/>
      <c r="F342" s="11" t="s">
        <v>597</v>
      </c>
      <c r="G342" s="30" t="s">
        <v>146</v>
      </c>
      <c r="H342" s="59">
        <v>1108</v>
      </c>
      <c r="I342" s="71" t="e">
        <f>VLOOKUP(B342,[2]Лист2!$A$1:$C$147,3,FALSE)</f>
        <v>#N/A</v>
      </c>
      <c r="J342" s="3">
        <f>VLOOKUP(B342,[3]Лист1!$A$1:$G$1358,7,FALSE)</f>
        <v>390</v>
      </c>
      <c r="K342" s="3">
        <f t="shared" si="15"/>
        <v>554</v>
      </c>
      <c r="L342" s="77">
        <f t="shared" si="16"/>
        <v>1662</v>
      </c>
      <c r="M342" s="3" t="e">
        <f>VLOOKUP(B342,[1]TDSheet!$A$30:$K$1679,11,FALSE)</f>
        <v>#N/A</v>
      </c>
      <c r="O342" s="77" t="e">
        <f t="shared" si="17"/>
        <v>#N/A</v>
      </c>
      <c r="P342" s="1">
        <v>1700</v>
      </c>
    </row>
    <row r="343" spans="1:16" s="1" customFormat="1" ht="12.75" customHeight="1" x14ac:dyDescent="0.2">
      <c r="A343" s="56">
        <v>340</v>
      </c>
      <c r="B343" s="42">
        <v>1057</v>
      </c>
      <c r="C343" s="98" t="s">
        <v>603</v>
      </c>
      <c r="D343" s="98"/>
      <c r="E343" s="98"/>
      <c r="F343" s="11" t="s">
        <v>597</v>
      </c>
      <c r="G343" s="30" t="s">
        <v>146</v>
      </c>
      <c r="H343" s="59">
        <v>1108</v>
      </c>
      <c r="I343" s="71" t="e">
        <f>VLOOKUP(B343,[2]Лист2!$A$1:$C$147,3,FALSE)</f>
        <v>#N/A</v>
      </c>
      <c r="J343" s="3">
        <f>VLOOKUP(B343,[3]Лист1!$A$1:$G$1358,7,FALSE)</f>
        <v>390</v>
      </c>
      <c r="K343" s="3">
        <f t="shared" si="15"/>
        <v>554</v>
      </c>
      <c r="L343" s="77">
        <f t="shared" si="16"/>
        <v>1662</v>
      </c>
      <c r="M343" s="3" t="e">
        <f>VLOOKUP(B343,[1]TDSheet!$A$30:$K$1679,11,FALSE)</f>
        <v>#N/A</v>
      </c>
      <c r="O343" s="77" t="e">
        <f t="shared" si="17"/>
        <v>#N/A</v>
      </c>
      <c r="P343" s="1">
        <v>1700</v>
      </c>
    </row>
    <row r="344" spans="1:16" s="1" customFormat="1" ht="12.75" customHeight="1" x14ac:dyDescent="0.2">
      <c r="A344" s="56">
        <v>341</v>
      </c>
      <c r="B344" s="42">
        <v>1058</v>
      </c>
      <c r="C344" s="98" t="s">
        <v>604</v>
      </c>
      <c r="D344" s="98"/>
      <c r="E344" s="98"/>
      <c r="F344" s="11" t="s">
        <v>597</v>
      </c>
      <c r="G344" s="30" t="s">
        <v>146</v>
      </c>
      <c r="H344" s="59">
        <v>1108</v>
      </c>
      <c r="I344" s="71" t="e">
        <f>VLOOKUP(B344,[2]Лист2!$A$1:$C$147,3,FALSE)</f>
        <v>#N/A</v>
      </c>
      <c r="J344" s="3">
        <f>VLOOKUP(B344,[3]Лист1!$A$1:$G$1358,7,FALSE)</f>
        <v>390</v>
      </c>
      <c r="K344" s="3">
        <f t="shared" si="15"/>
        <v>554</v>
      </c>
      <c r="L344" s="77">
        <f t="shared" si="16"/>
        <v>1662</v>
      </c>
      <c r="M344" s="3" t="e">
        <f>VLOOKUP(B344,[1]TDSheet!$A$30:$K$1679,11,FALSE)</f>
        <v>#N/A</v>
      </c>
      <c r="O344" s="77" t="e">
        <f t="shared" si="17"/>
        <v>#N/A</v>
      </c>
      <c r="P344" s="1">
        <v>1700</v>
      </c>
    </row>
    <row r="345" spans="1:16" s="1" customFormat="1" ht="12.75" customHeight="1" x14ac:dyDescent="0.2">
      <c r="A345" s="56">
        <v>342</v>
      </c>
      <c r="B345" s="42">
        <v>1059</v>
      </c>
      <c r="C345" s="98" t="s">
        <v>605</v>
      </c>
      <c r="D345" s="98"/>
      <c r="E345" s="98"/>
      <c r="F345" s="11" t="s">
        <v>597</v>
      </c>
      <c r="G345" s="30" t="s">
        <v>146</v>
      </c>
      <c r="H345" s="59">
        <v>1108</v>
      </c>
      <c r="I345" s="71" t="e">
        <f>VLOOKUP(B345,[2]Лист2!$A$1:$C$147,3,FALSE)</f>
        <v>#N/A</v>
      </c>
      <c r="J345" s="3">
        <f>VLOOKUP(B345,[3]Лист1!$A$1:$G$1358,7,FALSE)</f>
        <v>390</v>
      </c>
      <c r="K345" s="3">
        <f t="shared" si="15"/>
        <v>554</v>
      </c>
      <c r="L345" s="77">
        <f t="shared" si="16"/>
        <v>1662</v>
      </c>
      <c r="M345" s="3" t="e">
        <f>VLOOKUP(B345,[1]TDSheet!$A$30:$K$1679,11,FALSE)</f>
        <v>#N/A</v>
      </c>
      <c r="O345" s="77" t="e">
        <f t="shared" si="17"/>
        <v>#N/A</v>
      </c>
      <c r="P345" s="1">
        <v>1700</v>
      </c>
    </row>
    <row r="346" spans="1:16" s="1" customFormat="1" ht="12.75" customHeight="1" x14ac:dyDescent="0.2">
      <c r="A346" s="56">
        <v>343</v>
      </c>
      <c r="B346" s="42">
        <v>1060</v>
      </c>
      <c r="C346" s="98" t="s">
        <v>606</v>
      </c>
      <c r="D346" s="98"/>
      <c r="E346" s="98"/>
      <c r="F346" s="11" t="s">
        <v>597</v>
      </c>
      <c r="G346" s="30" t="s">
        <v>146</v>
      </c>
      <c r="H346" s="59">
        <v>1108</v>
      </c>
      <c r="I346" s="71" t="e">
        <f>VLOOKUP(B346,[2]Лист2!$A$1:$C$147,3,FALSE)</f>
        <v>#N/A</v>
      </c>
      <c r="J346" s="3">
        <f>VLOOKUP(B346,[3]Лист1!$A$1:$G$1358,7,FALSE)</f>
        <v>390</v>
      </c>
      <c r="K346" s="3">
        <f t="shared" si="15"/>
        <v>554</v>
      </c>
      <c r="L346" s="77">
        <f t="shared" si="16"/>
        <v>1662</v>
      </c>
      <c r="M346" s="3" t="e">
        <f>VLOOKUP(B346,[1]TDSheet!$A$30:$K$1679,11,FALSE)</f>
        <v>#N/A</v>
      </c>
      <c r="O346" s="77" t="e">
        <f t="shared" si="17"/>
        <v>#N/A</v>
      </c>
      <c r="P346" s="1">
        <v>1700</v>
      </c>
    </row>
    <row r="347" spans="1:16" s="1" customFormat="1" ht="12.75" customHeight="1" x14ac:dyDescent="0.2">
      <c r="A347" s="56">
        <v>344</v>
      </c>
      <c r="B347" s="42">
        <v>1061</v>
      </c>
      <c r="C347" s="98" t="s">
        <v>607</v>
      </c>
      <c r="D347" s="98"/>
      <c r="E347" s="98"/>
      <c r="F347" s="11" t="s">
        <v>597</v>
      </c>
      <c r="G347" s="30" t="s">
        <v>146</v>
      </c>
      <c r="H347" s="59">
        <v>1108</v>
      </c>
      <c r="I347" s="71" t="e">
        <f>VLOOKUP(B347,[2]Лист2!$A$1:$C$147,3,FALSE)</f>
        <v>#N/A</v>
      </c>
      <c r="J347" s="3">
        <f>VLOOKUP(B347,[3]Лист1!$A$1:$G$1358,7,FALSE)</f>
        <v>390</v>
      </c>
      <c r="K347" s="3">
        <f t="shared" si="15"/>
        <v>554</v>
      </c>
      <c r="L347" s="77">
        <f t="shared" si="16"/>
        <v>1662</v>
      </c>
      <c r="M347" s="3" t="e">
        <f>VLOOKUP(B347,[1]TDSheet!$A$30:$K$1679,11,FALSE)</f>
        <v>#N/A</v>
      </c>
      <c r="O347" s="77" t="e">
        <f t="shared" si="17"/>
        <v>#N/A</v>
      </c>
      <c r="P347" s="1">
        <v>1700</v>
      </c>
    </row>
    <row r="348" spans="1:16" s="1" customFormat="1" ht="12.75" customHeight="1" x14ac:dyDescent="0.2">
      <c r="A348" s="56">
        <v>345</v>
      </c>
      <c r="B348" s="42">
        <v>1062</v>
      </c>
      <c r="C348" s="98" t="s">
        <v>608</v>
      </c>
      <c r="D348" s="98"/>
      <c r="E348" s="98"/>
      <c r="F348" s="11" t="s">
        <v>597</v>
      </c>
      <c r="G348" s="30" t="s">
        <v>146</v>
      </c>
      <c r="H348" s="59">
        <v>1108</v>
      </c>
      <c r="I348" s="71" t="e">
        <f>VLOOKUP(B348,[2]Лист2!$A$1:$C$147,3,FALSE)</f>
        <v>#N/A</v>
      </c>
      <c r="J348" s="3">
        <f>VLOOKUP(B348,[3]Лист1!$A$1:$G$1358,7,FALSE)</f>
        <v>390</v>
      </c>
      <c r="K348" s="3">
        <f t="shared" si="15"/>
        <v>554</v>
      </c>
      <c r="L348" s="77">
        <f t="shared" si="16"/>
        <v>1662</v>
      </c>
      <c r="M348" s="3" t="e">
        <f>VLOOKUP(B348,[1]TDSheet!$A$30:$K$1679,11,FALSE)</f>
        <v>#N/A</v>
      </c>
      <c r="O348" s="77" t="e">
        <f t="shared" si="17"/>
        <v>#N/A</v>
      </c>
      <c r="P348" s="1">
        <v>1700</v>
      </c>
    </row>
    <row r="349" spans="1:16" ht="12.75" customHeight="1" x14ac:dyDescent="0.2">
      <c r="A349" s="56">
        <v>346</v>
      </c>
      <c r="B349" s="42">
        <v>1063</v>
      </c>
      <c r="C349" s="98" t="s">
        <v>609</v>
      </c>
      <c r="D349" s="98"/>
      <c r="E349" s="98"/>
      <c r="F349" s="11" t="s">
        <v>597</v>
      </c>
      <c r="G349" s="30" t="s">
        <v>146</v>
      </c>
      <c r="H349" s="59">
        <v>1108</v>
      </c>
      <c r="I349" s="71" t="e">
        <f>VLOOKUP(B349,[2]Лист2!$A$1:$C$147,3,FALSE)</f>
        <v>#N/A</v>
      </c>
      <c r="J349" s="3">
        <f>VLOOKUP(B349,[3]Лист1!$A$1:$G$1358,7,FALSE)</f>
        <v>390</v>
      </c>
      <c r="K349" s="3">
        <f t="shared" si="15"/>
        <v>554</v>
      </c>
      <c r="L349" s="77">
        <f t="shared" si="16"/>
        <v>1662</v>
      </c>
      <c r="M349" s="3" t="e">
        <f>VLOOKUP(B349,[1]TDSheet!$A$30:$K$1679,11,FALSE)</f>
        <v>#N/A</v>
      </c>
      <c r="O349" s="77" t="e">
        <f t="shared" si="17"/>
        <v>#N/A</v>
      </c>
      <c r="P349" s="1">
        <v>1700</v>
      </c>
    </row>
    <row r="350" spans="1:16" s="1" customFormat="1" ht="12.75" customHeight="1" x14ac:dyDescent="0.2">
      <c r="A350" s="56">
        <v>347</v>
      </c>
      <c r="B350" s="42">
        <v>1064</v>
      </c>
      <c r="C350" s="99" t="s">
        <v>860</v>
      </c>
      <c r="D350" s="99"/>
      <c r="E350" s="99"/>
      <c r="F350" s="30" t="s">
        <v>597</v>
      </c>
      <c r="G350" s="30" t="s">
        <v>146</v>
      </c>
      <c r="H350" s="59">
        <v>1108</v>
      </c>
      <c r="I350" s="71" t="e">
        <f>VLOOKUP(B350,[2]Лист2!$A$1:$C$147,3,FALSE)</f>
        <v>#N/A</v>
      </c>
      <c r="J350" s="3">
        <f>VLOOKUP(B350,[3]Лист1!$A$1:$G$1358,7,FALSE)</f>
        <v>390</v>
      </c>
      <c r="K350" s="3">
        <f t="shared" si="15"/>
        <v>554</v>
      </c>
      <c r="L350" s="77">
        <f t="shared" si="16"/>
        <v>1662</v>
      </c>
      <c r="M350" s="3" t="e">
        <f>VLOOKUP(B350,[1]TDSheet!$A$30:$K$1679,11,FALSE)</f>
        <v>#N/A</v>
      </c>
      <c r="O350" s="77" t="e">
        <f t="shared" si="17"/>
        <v>#N/A</v>
      </c>
      <c r="P350" s="1">
        <v>1700</v>
      </c>
    </row>
    <row r="351" spans="1:16" s="1" customFormat="1" ht="13.5" customHeight="1" x14ac:dyDescent="0.2">
      <c r="A351" s="56">
        <v>348</v>
      </c>
      <c r="B351" s="42">
        <v>1066</v>
      </c>
      <c r="C351" s="98" t="s">
        <v>610</v>
      </c>
      <c r="D351" s="98"/>
      <c r="E351" s="98"/>
      <c r="F351" s="11" t="s">
        <v>597</v>
      </c>
      <c r="G351" s="30" t="s">
        <v>146</v>
      </c>
      <c r="H351" s="59">
        <v>1108</v>
      </c>
      <c r="I351" s="71" t="e">
        <f>VLOOKUP(B351,[2]Лист2!$A$1:$C$147,3,FALSE)</f>
        <v>#N/A</v>
      </c>
      <c r="J351" s="3">
        <f>VLOOKUP(B351,[3]Лист1!$A$1:$G$1358,7,FALSE)</f>
        <v>390</v>
      </c>
      <c r="K351" s="3">
        <f t="shared" si="15"/>
        <v>554</v>
      </c>
      <c r="L351" s="77">
        <f t="shared" si="16"/>
        <v>1662</v>
      </c>
      <c r="M351" s="3" t="e">
        <f>VLOOKUP(B351,[1]TDSheet!$A$30:$K$1679,11,FALSE)</f>
        <v>#N/A</v>
      </c>
      <c r="O351" s="77" t="e">
        <f t="shared" si="17"/>
        <v>#N/A</v>
      </c>
      <c r="P351" s="1">
        <v>1700</v>
      </c>
    </row>
    <row r="352" spans="1:16" s="1" customFormat="1" ht="12.75" customHeight="1" x14ac:dyDescent="0.2">
      <c r="A352" s="56">
        <v>349</v>
      </c>
      <c r="B352" s="38" t="s">
        <v>174</v>
      </c>
      <c r="C352" s="85" t="s">
        <v>178</v>
      </c>
      <c r="D352" s="85"/>
      <c r="E352" s="85"/>
      <c r="F352" s="85"/>
      <c r="G352" s="9" t="s">
        <v>312</v>
      </c>
      <c r="H352" s="59">
        <v>428</v>
      </c>
      <c r="I352" s="71" t="e">
        <f>VLOOKUP(B352,[2]Лист2!$A$1:$C$147,3,FALSE)</f>
        <v>#N/A</v>
      </c>
      <c r="J352" s="3">
        <f>VLOOKUP(B352,[3]Лист1!$A$1:$G$1358,7,FALSE)</f>
        <v>518</v>
      </c>
      <c r="K352" s="3">
        <f t="shared" si="15"/>
        <v>214</v>
      </c>
      <c r="L352" s="77">
        <f t="shared" si="16"/>
        <v>642</v>
      </c>
      <c r="M352" s="3" t="e">
        <f>VLOOKUP(B352,[1]TDSheet!$A$30:$K$1679,11,FALSE)</f>
        <v>#N/A</v>
      </c>
      <c r="O352" s="77" t="e">
        <f t="shared" si="17"/>
        <v>#N/A</v>
      </c>
      <c r="P352" s="1">
        <v>1700</v>
      </c>
    </row>
    <row r="353" spans="1:16" s="1" customFormat="1" ht="12.75" customHeight="1" x14ac:dyDescent="0.2">
      <c r="A353" s="56">
        <v>350</v>
      </c>
      <c r="B353" s="38" t="s">
        <v>179</v>
      </c>
      <c r="C353" s="85" t="s">
        <v>180</v>
      </c>
      <c r="D353" s="85"/>
      <c r="E353" s="85"/>
      <c r="F353" s="85"/>
      <c r="G353" s="9" t="s">
        <v>312</v>
      </c>
      <c r="H353" s="59">
        <v>428</v>
      </c>
      <c r="I353" s="71" t="e">
        <f>VLOOKUP(B353,[2]Лист2!$A$1:$C$147,3,FALSE)</f>
        <v>#N/A</v>
      </c>
      <c r="J353" s="3">
        <f>VLOOKUP(B353,[3]Лист1!$A$1:$G$1358,7,FALSE)</f>
        <v>518</v>
      </c>
      <c r="K353" s="3">
        <f t="shared" si="15"/>
        <v>214</v>
      </c>
      <c r="L353" s="77">
        <f t="shared" si="16"/>
        <v>642</v>
      </c>
      <c r="M353" s="3" t="e">
        <f>VLOOKUP(B353,[1]TDSheet!$A$30:$K$1679,11,FALSE)</f>
        <v>#N/A</v>
      </c>
      <c r="O353" s="77" t="e">
        <f t="shared" si="17"/>
        <v>#N/A</v>
      </c>
      <c r="P353" s="1">
        <v>1700</v>
      </c>
    </row>
    <row r="354" spans="1:16" s="1" customFormat="1" ht="12.75" customHeight="1" x14ac:dyDescent="0.2">
      <c r="A354" s="56">
        <v>351</v>
      </c>
      <c r="B354" s="38" t="s">
        <v>175</v>
      </c>
      <c r="C354" s="112" t="s">
        <v>2345</v>
      </c>
      <c r="D354" s="112"/>
      <c r="E354" s="112"/>
      <c r="F354" s="112"/>
      <c r="G354" s="9" t="s">
        <v>312</v>
      </c>
      <c r="H354" s="58">
        <v>856</v>
      </c>
      <c r="I354" s="71" t="e">
        <f>VLOOKUP(B354,[2]Лист2!$A$1:$C$147,3,FALSE)</f>
        <v>#N/A</v>
      </c>
      <c r="J354" s="3">
        <f>VLOOKUP(B354,[3]Лист1!$A$1:$G$1358,7,FALSE)</f>
        <v>850</v>
      </c>
      <c r="K354" s="3">
        <f t="shared" si="15"/>
        <v>428</v>
      </c>
      <c r="L354" s="77">
        <f t="shared" si="16"/>
        <v>1284</v>
      </c>
      <c r="M354" s="3">
        <f>VLOOKUP(B354,[1]TDSheet!$A$30:$K$1679,11,FALSE)</f>
        <v>1300</v>
      </c>
      <c r="O354" s="77">
        <f t="shared" si="17"/>
        <v>16</v>
      </c>
      <c r="P354" s="1">
        <v>1300</v>
      </c>
    </row>
    <row r="355" spans="1:16" s="1" customFormat="1" ht="12.75" customHeight="1" x14ac:dyDescent="0.2">
      <c r="A355" s="56">
        <v>352</v>
      </c>
      <c r="B355" s="38" t="s">
        <v>176</v>
      </c>
      <c r="C355" s="112" t="s">
        <v>2346</v>
      </c>
      <c r="D355" s="112"/>
      <c r="E355" s="112"/>
      <c r="F355" s="112"/>
      <c r="G355" s="9" t="s">
        <v>312</v>
      </c>
      <c r="H355" s="58">
        <v>856</v>
      </c>
      <c r="I355" s="71" t="e">
        <f>VLOOKUP(B355,[2]Лист2!$A$1:$C$147,3,FALSE)</f>
        <v>#N/A</v>
      </c>
      <c r="J355" s="3">
        <f>VLOOKUP(B355,[3]Лист1!$A$1:$G$1358,7,FALSE)</f>
        <v>850</v>
      </c>
      <c r="K355" s="3">
        <f t="shared" si="15"/>
        <v>428</v>
      </c>
      <c r="L355" s="77">
        <f t="shared" si="16"/>
        <v>1284</v>
      </c>
      <c r="M355" s="3">
        <f>VLOOKUP(B355,[1]TDSheet!$A$30:$K$1679,11,FALSE)</f>
        <v>1300</v>
      </c>
      <c r="O355" s="77">
        <f t="shared" si="17"/>
        <v>16</v>
      </c>
      <c r="P355" s="1">
        <v>1300</v>
      </c>
    </row>
    <row r="356" spans="1:16" s="1" customFormat="1" ht="30" customHeight="1" x14ac:dyDescent="0.2">
      <c r="A356" s="56">
        <v>353</v>
      </c>
      <c r="B356" s="38" t="s">
        <v>177</v>
      </c>
      <c r="C356" s="112" t="s">
        <v>1688</v>
      </c>
      <c r="D356" s="112"/>
      <c r="E356" s="112"/>
      <c r="F356" s="112"/>
      <c r="G356" s="9" t="s">
        <v>312</v>
      </c>
      <c r="H356" s="58">
        <v>2208</v>
      </c>
      <c r="I356" s="71" t="e">
        <f>VLOOKUP(B356,[2]Лист2!$A$1:$C$147,3,FALSE)</f>
        <v>#N/A</v>
      </c>
      <c r="J356" s="3">
        <f>VLOOKUP(B356,[3]Лист1!$A$1:$G$1358,7,FALSE)</f>
        <v>1483.06</v>
      </c>
      <c r="K356" s="3">
        <f t="shared" si="15"/>
        <v>1104</v>
      </c>
      <c r="L356" s="77">
        <f t="shared" si="16"/>
        <v>3312</v>
      </c>
      <c r="M356" s="3">
        <f>VLOOKUP(B356,[1]TDSheet!$A$30:$K$1679,11,FALSE)</f>
        <v>3200</v>
      </c>
      <c r="O356" s="77">
        <f t="shared" si="17"/>
        <v>-112</v>
      </c>
      <c r="P356" s="1">
        <v>3200</v>
      </c>
    </row>
    <row r="357" spans="1:16" s="1" customFormat="1" ht="12.75" customHeight="1" x14ac:dyDescent="0.2">
      <c r="A357" s="56">
        <v>354</v>
      </c>
      <c r="B357" s="38">
        <v>874</v>
      </c>
      <c r="C357" s="85" t="s">
        <v>181</v>
      </c>
      <c r="D357" s="85"/>
      <c r="E357" s="85"/>
      <c r="F357" s="85"/>
      <c r="G357" s="9" t="s">
        <v>312</v>
      </c>
      <c r="H357" s="58">
        <v>244</v>
      </c>
      <c r="I357" s="71" t="e">
        <f>VLOOKUP(B357,[2]Лист2!$A$1:$C$147,3,FALSE)</f>
        <v>#N/A</v>
      </c>
      <c r="J357" s="3">
        <f>VLOOKUP(B357,[3]Лист1!$A$1:$G$1358,7,FALSE)</f>
        <v>215</v>
      </c>
      <c r="K357" s="3">
        <f t="shared" si="15"/>
        <v>122</v>
      </c>
      <c r="L357" s="77">
        <f t="shared" si="16"/>
        <v>366</v>
      </c>
      <c r="M357" s="3">
        <f>VLOOKUP(B357,[1]TDSheet!$A$30:$K$1679,11,FALSE)</f>
        <v>500</v>
      </c>
      <c r="O357" s="77">
        <f t="shared" si="17"/>
        <v>134</v>
      </c>
      <c r="P357" s="1">
        <v>500</v>
      </c>
    </row>
    <row r="358" spans="1:16" s="1" customFormat="1" ht="12.75" customHeight="1" x14ac:dyDescent="0.2">
      <c r="A358" s="56">
        <v>355</v>
      </c>
      <c r="B358" s="38">
        <v>863</v>
      </c>
      <c r="C358" s="85" t="s">
        <v>182</v>
      </c>
      <c r="D358" s="85"/>
      <c r="E358" s="85"/>
      <c r="F358" s="85"/>
      <c r="G358" s="9" t="s">
        <v>312</v>
      </c>
      <c r="H358" s="58">
        <v>244</v>
      </c>
      <c r="I358" s="71" t="e">
        <f>VLOOKUP(B358,[2]Лист2!$A$1:$C$147,3,FALSE)</f>
        <v>#N/A</v>
      </c>
      <c r="J358" s="3">
        <f>VLOOKUP(B358,[3]Лист1!$A$1:$G$1358,7,FALSE)</f>
        <v>215</v>
      </c>
      <c r="K358" s="3">
        <f t="shared" si="15"/>
        <v>122</v>
      </c>
      <c r="L358" s="77">
        <f t="shared" si="16"/>
        <v>366</v>
      </c>
      <c r="M358" s="3">
        <f>VLOOKUP(B358,[1]TDSheet!$A$30:$K$1679,11,FALSE)</f>
        <v>500</v>
      </c>
      <c r="O358" s="77">
        <f t="shared" si="17"/>
        <v>134</v>
      </c>
      <c r="P358" s="1">
        <v>500</v>
      </c>
    </row>
    <row r="359" spans="1:16" s="1" customFormat="1" ht="12.75" customHeight="1" x14ac:dyDescent="0.2">
      <c r="A359" s="56">
        <v>356</v>
      </c>
      <c r="B359" s="38">
        <v>888</v>
      </c>
      <c r="C359" s="85" t="s">
        <v>183</v>
      </c>
      <c r="D359" s="85"/>
      <c r="E359" s="85"/>
      <c r="F359" s="85"/>
      <c r="G359" s="9" t="s">
        <v>312</v>
      </c>
      <c r="H359" s="58">
        <v>244</v>
      </c>
      <c r="I359" s="71" t="e">
        <f>VLOOKUP(B359,[2]Лист2!$A$1:$C$147,3,FALSE)</f>
        <v>#N/A</v>
      </c>
      <c r="J359" s="3">
        <f>VLOOKUP(B359,[3]Лист1!$A$1:$G$1358,7,FALSE)</f>
        <v>215</v>
      </c>
      <c r="K359" s="3">
        <f t="shared" si="15"/>
        <v>122</v>
      </c>
      <c r="L359" s="77">
        <f t="shared" si="16"/>
        <v>366</v>
      </c>
      <c r="M359" s="3">
        <f>VLOOKUP(B359,[1]TDSheet!$A$30:$K$1679,11,FALSE)</f>
        <v>500</v>
      </c>
      <c r="O359" s="77">
        <f t="shared" si="17"/>
        <v>134</v>
      </c>
      <c r="P359" s="1">
        <v>500</v>
      </c>
    </row>
    <row r="360" spans="1:16" s="1" customFormat="1" ht="12.75" customHeight="1" x14ac:dyDescent="0.2">
      <c r="A360" s="56">
        <v>357</v>
      </c>
      <c r="B360" s="38">
        <v>892</v>
      </c>
      <c r="C360" s="85" t="s">
        <v>184</v>
      </c>
      <c r="D360" s="85"/>
      <c r="E360" s="85"/>
      <c r="F360" s="85"/>
      <c r="G360" s="9" t="s">
        <v>312</v>
      </c>
      <c r="H360" s="58">
        <v>244</v>
      </c>
      <c r="I360" s="71" t="e">
        <f>VLOOKUP(B360,[2]Лист2!$A$1:$C$147,3,FALSE)</f>
        <v>#N/A</v>
      </c>
      <c r="J360" s="3">
        <f>VLOOKUP(B360,[3]Лист1!$A$1:$G$1358,7,FALSE)</f>
        <v>215</v>
      </c>
      <c r="K360" s="3">
        <f t="shared" si="15"/>
        <v>122</v>
      </c>
      <c r="L360" s="77">
        <f t="shared" si="16"/>
        <v>366</v>
      </c>
      <c r="M360" s="3">
        <f>VLOOKUP(B360,[1]TDSheet!$A$30:$K$1679,11,FALSE)</f>
        <v>500</v>
      </c>
      <c r="O360" s="77">
        <f t="shared" si="17"/>
        <v>134</v>
      </c>
      <c r="P360" s="1">
        <v>500</v>
      </c>
    </row>
    <row r="361" spans="1:16" s="1" customFormat="1" ht="12.75" customHeight="1" x14ac:dyDescent="0.2">
      <c r="A361" s="56">
        <v>358</v>
      </c>
      <c r="B361" s="38">
        <v>869</v>
      </c>
      <c r="C361" s="85" t="s">
        <v>185</v>
      </c>
      <c r="D361" s="85"/>
      <c r="E361" s="85"/>
      <c r="F361" s="85"/>
      <c r="G361" s="9" t="s">
        <v>312</v>
      </c>
      <c r="H361" s="58">
        <v>244</v>
      </c>
      <c r="I361" s="71" t="e">
        <f>VLOOKUP(B361,[2]Лист2!$A$1:$C$147,3,FALSE)</f>
        <v>#N/A</v>
      </c>
      <c r="J361" s="3">
        <f>VLOOKUP(B361,[3]Лист1!$A$1:$G$1358,7,FALSE)</f>
        <v>215</v>
      </c>
      <c r="K361" s="3">
        <f t="shared" si="15"/>
        <v>122</v>
      </c>
      <c r="L361" s="77">
        <f t="shared" si="16"/>
        <v>366</v>
      </c>
      <c r="M361" s="3">
        <f>VLOOKUP(B361,[1]TDSheet!$A$30:$K$1679,11,FALSE)</f>
        <v>500</v>
      </c>
      <c r="O361" s="77">
        <f t="shared" si="17"/>
        <v>134</v>
      </c>
      <c r="P361" s="1">
        <v>500</v>
      </c>
    </row>
    <row r="362" spans="1:16" s="1" customFormat="1" ht="12.75" customHeight="1" x14ac:dyDescent="0.2">
      <c r="A362" s="56">
        <v>359</v>
      </c>
      <c r="B362" s="38">
        <v>868</v>
      </c>
      <c r="C362" s="85" t="s">
        <v>186</v>
      </c>
      <c r="D362" s="85"/>
      <c r="E362" s="85"/>
      <c r="F362" s="85"/>
      <c r="G362" s="9" t="s">
        <v>312</v>
      </c>
      <c r="H362" s="58">
        <v>244</v>
      </c>
      <c r="I362" s="71" t="e">
        <f>VLOOKUP(B362,[2]Лист2!$A$1:$C$147,3,FALSE)</f>
        <v>#N/A</v>
      </c>
      <c r="J362" s="3">
        <f>VLOOKUP(B362,[3]Лист1!$A$1:$G$1358,7,FALSE)</f>
        <v>215</v>
      </c>
      <c r="K362" s="3">
        <f t="shared" si="15"/>
        <v>122</v>
      </c>
      <c r="L362" s="77">
        <f t="shared" si="16"/>
        <v>366</v>
      </c>
      <c r="M362" s="3">
        <f>VLOOKUP(B362,[1]TDSheet!$A$30:$K$1679,11,FALSE)</f>
        <v>500</v>
      </c>
      <c r="O362" s="77">
        <f t="shared" si="17"/>
        <v>134</v>
      </c>
      <c r="P362" s="1">
        <v>500</v>
      </c>
    </row>
    <row r="363" spans="1:16" s="1" customFormat="1" ht="12.75" customHeight="1" x14ac:dyDescent="0.2">
      <c r="A363" s="56">
        <v>360</v>
      </c>
      <c r="B363" s="38">
        <v>893</v>
      </c>
      <c r="C363" s="85" t="s">
        <v>187</v>
      </c>
      <c r="D363" s="85"/>
      <c r="E363" s="85"/>
      <c r="F363" s="85"/>
      <c r="G363" s="9" t="s">
        <v>312</v>
      </c>
      <c r="H363" s="58">
        <v>244</v>
      </c>
      <c r="I363" s="71" t="e">
        <f>VLOOKUP(B363,[2]Лист2!$A$1:$C$147,3,FALSE)</f>
        <v>#N/A</v>
      </c>
      <c r="J363" s="3">
        <f>VLOOKUP(B363,[3]Лист1!$A$1:$G$1358,7,FALSE)</f>
        <v>215</v>
      </c>
      <c r="K363" s="3">
        <f t="shared" si="15"/>
        <v>122</v>
      </c>
      <c r="L363" s="77">
        <f t="shared" si="16"/>
        <v>366</v>
      </c>
      <c r="M363" s="3">
        <f>VLOOKUP(B363,[1]TDSheet!$A$30:$K$1679,11,FALSE)</f>
        <v>500</v>
      </c>
      <c r="O363" s="77">
        <f t="shared" si="17"/>
        <v>134</v>
      </c>
      <c r="P363" s="1">
        <v>500</v>
      </c>
    </row>
    <row r="364" spans="1:16" s="1" customFormat="1" ht="12.75" customHeight="1" x14ac:dyDescent="0.2">
      <c r="A364" s="56">
        <v>361</v>
      </c>
      <c r="B364" s="38">
        <v>1111</v>
      </c>
      <c r="C364" s="85" t="s">
        <v>188</v>
      </c>
      <c r="D364" s="85"/>
      <c r="E364" s="85"/>
      <c r="F364" s="85"/>
      <c r="G364" s="9" t="s">
        <v>312</v>
      </c>
      <c r="H364" s="58">
        <v>244</v>
      </c>
      <c r="I364" s="71" t="e">
        <f>VLOOKUP(B364,[2]Лист2!$A$1:$C$147,3,FALSE)</f>
        <v>#N/A</v>
      </c>
      <c r="J364" s="3">
        <f>VLOOKUP(B364,[3]Лист1!$A$1:$G$1358,7,FALSE)</f>
        <v>215</v>
      </c>
      <c r="K364" s="3">
        <f t="shared" si="15"/>
        <v>122</v>
      </c>
      <c r="L364" s="77">
        <f t="shared" si="16"/>
        <v>366</v>
      </c>
      <c r="M364" s="3">
        <f>VLOOKUP(B364,[1]TDSheet!$A$30:$K$1679,11,FALSE)</f>
        <v>500</v>
      </c>
      <c r="O364" s="77">
        <f t="shared" si="17"/>
        <v>134</v>
      </c>
      <c r="P364" s="1">
        <v>500</v>
      </c>
    </row>
    <row r="365" spans="1:16" s="1" customFormat="1" ht="12.75" customHeight="1" x14ac:dyDescent="0.2">
      <c r="A365" s="56">
        <v>362</v>
      </c>
      <c r="B365" s="38">
        <v>873</v>
      </c>
      <c r="C365" s="85" t="s">
        <v>189</v>
      </c>
      <c r="D365" s="85"/>
      <c r="E365" s="85"/>
      <c r="F365" s="85"/>
      <c r="G365" s="9" t="s">
        <v>312</v>
      </c>
      <c r="H365" s="58">
        <v>244</v>
      </c>
      <c r="I365" s="71" t="e">
        <f>VLOOKUP(B365,[2]Лист2!$A$1:$C$147,3,FALSE)</f>
        <v>#N/A</v>
      </c>
      <c r="J365" s="3">
        <f>VLOOKUP(B365,[3]Лист1!$A$1:$G$1358,7,FALSE)</f>
        <v>215</v>
      </c>
      <c r="K365" s="3">
        <f t="shared" si="15"/>
        <v>122</v>
      </c>
      <c r="L365" s="77">
        <f t="shared" si="16"/>
        <v>366</v>
      </c>
      <c r="M365" s="3">
        <f>VLOOKUP(B365,[1]TDSheet!$A$30:$K$1679,11,FALSE)</f>
        <v>500</v>
      </c>
      <c r="O365" s="77">
        <f t="shared" si="17"/>
        <v>134</v>
      </c>
      <c r="P365" s="1">
        <v>500</v>
      </c>
    </row>
    <row r="366" spans="1:16" s="1" customFormat="1" ht="12.75" customHeight="1" x14ac:dyDescent="0.2">
      <c r="A366" s="56">
        <v>363</v>
      </c>
      <c r="B366" s="38">
        <v>1491</v>
      </c>
      <c r="C366" s="85" t="s">
        <v>211</v>
      </c>
      <c r="D366" s="85"/>
      <c r="E366" s="85"/>
      <c r="F366" s="85"/>
      <c r="G366" s="9" t="s">
        <v>312</v>
      </c>
      <c r="H366" s="58">
        <v>244</v>
      </c>
      <c r="I366" s="71" t="e">
        <f>VLOOKUP(B366,[2]Лист2!$A$1:$C$147,3,FALSE)</f>
        <v>#N/A</v>
      </c>
      <c r="J366" s="3">
        <f>VLOOKUP(B366,[3]Лист1!$A$1:$G$1358,7,FALSE)</f>
        <v>215</v>
      </c>
      <c r="K366" s="3">
        <f t="shared" si="15"/>
        <v>122</v>
      </c>
      <c r="L366" s="77">
        <f t="shared" si="16"/>
        <v>366</v>
      </c>
      <c r="M366" s="3">
        <f>VLOOKUP(B366,[1]TDSheet!$A$30:$K$1679,11,FALSE)</f>
        <v>500</v>
      </c>
      <c r="O366" s="77">
        <f t="shared" si="17"/>
        <v>134</v>
      </c>
      <c r="P366" s="1">
        <v>500</v>
      </c>
    </row>
    <row r="367" spans="1:16" s="1" customFormat="1" ht="12.75" customHeight="1" x14ac:dyDescent="0.2">
      <c r="A367" s="56">
        <v>364</v>
      </c>
      <c r="B367" s="38">
        <v>1118</v>
      </c>
      <c r="C367" s="85" t="s">
        <v>190</v>
      </c>
      <c r="D367" s="85"/>
      <c r="E367" s="85"/>
      <c r="F367" s="85"/>
      <c r="G367" s="9" t="s">
        <v>312</v>
      </c>
      <c r="H367" s="58">
        <v>244</v>
      </c>
      <c r="I367" s="71" t="e">
        <f>VLOOKUP(B367,[2]Лист2!$A$1:$C$147,3,FALSE)</f>
        <v>#N/A</v>
      </c>
      <c r="J367" s="3">
        <f>VLOOKUP(B367,[3]Лист1!$A$1:$G$1358,7,FALSE)</f>
        <v>215</v>
      </c>
      <c r="K367" s="3">
        <f t="shared" si="15"/>
        <v>122</v>
      </c>
      <c r="L367" s="77">
        <f t="shared" si="16"/>
        <v>366</v>
      </c>
      <c r="M367" s="3">
        <f>VLOOKUP(B367,[1]TDSheet!$A$30:$K$1679,11,FALSE)</f>
        <v>500</v>
      </c>
      <c r="O367" s="77">
        <f t="shared" si="17"/>
        <v>134</v>
      </c>
      <c r="P367" s="1">
        <v>500</v>
      </c>
    </row>
    <row r="368" spans="1:16" s="1" customFormat="1" ht="13.5" customHeight="1" x14ac:dyDescent="0.2">
      <c r="A368" s="56">
        <v>365</v>
      </c>
      <c r="B368" s="38">
        <v>883</v>
      </c>
      <c r="C368" s="85" t="s">
        <v>191</v>
      </c>
      <c r="D368" s="85"/>
      <c r="E368" s="85"/>
      <c r="F368" s="85"/>
      <c r="G368" s="9" t="s">
        <v>312</v>
      </c>
      <c r="H368" s="58">
        <v>244</v>
      </c>
      <c r="I368" s="71" t="e">
        <f>VLOOKUP(B368,[2]Лист2!$A$1:$C$147,3,FALSE)</f>
        <v>#N/A</v>
      </c>
      <c r="J368" s="3">
        <f>VLOOKUP(B368,[3]Лист1!$A$1:$G$1358,7,FALSE)</f>
        <v>215</v>
      </c>
      <c r="K368" s="3">
        <f t="shared" si="15"/>
        <v>122</v>
      </c>
      <c r="L368" s="77">
        <f t="shared" si="16"/>
        <v>366</v>
      </c>
      <c r="M368" s="3">
        <f>VLOOKUP(B368,[1]TDSheet!$A$30:$K$1679,11,FALSE)</f>
        <v>500</v>
      </c>
      <c r="O368" s="77">
        <f t="shared" si="17"/>
        <v>134</v>
      </c>
      <c r="P368" s="1">
        <v>500</v>
      </c>
    </row>
    <row r="369" spans="1:16" s="1" customFormat="1" ht="12.75" customHeight="1" x14ac:dyDescent="0.2">
      <c r="A369" s="56">
        <v>366</v>
      </c>
      <c r="B369" s="38">
        <v>1112</v>
      </c>
      <c r="C369" s="85" t="s">
        <v>181</v>
      </c>
      <c r="D369" s="85"/>
      <c r="E369" s="85"/>
      <c r="F369" s="85"/>
      <c r="G369" s="9" t="s">
        <v>312</v>
      </c>
      <c r="H369" s="58">
        <v>244</v>
      </c>
      <c r="I369" s="71" t="e">
        <f>VLOOKUP(B369,[2]Лист2!$A$1:$C$147,3,FALSE)</f>
        <v>#N/A</v>
      </c>
      <c r="J369" s="3">
        <f>VLOOKUP(B369,[3]Лист1!$A$1:$G$1358,7,FALSE)</f>
        <v>215</v>
      </c>
      <c r="K369" s="3">
        <f t="shared" si="15"/>
        <v>122</v>
      </c>
      <c r="L369" s="77">
        <f t="shared" si="16"/>
        <v>366</v>
      </c>
      <c r="M369" s="3">
        <f>VLOOKUP(B369,[1]TDSheet!$A$30:$K$1679,11,FALSE)</f>
        <v>500</v>
      </c>
      <c r="O369" s="77">
        <f t="shared" si="17"/>
        <v>134</v>
      </c>
      <c r="P369" s="1">
        <v>500</v>
      </c>
    </row>
    <row r="370" spans="1:16" s="1" customFormat="1" ht="12.75" customHeight="1" x14ac:dyDescent="0.2">
      <c r="A370" s="56">
        <v>367</v>
      </c>
      <c r="B370" s="38">
        <v>1113</v>
      </c>
      <c r="C370" s="85" t="s">
        <v>182</v>
      </c>
      <c r="D370" s="85"/>
      <c r="E370" s="85"/>
      <c r="F370" s="85"/>
      <c r="G370" s="9" t="s">
        <v>312</v>
      </c>
      <c r="H370" s="58">
        <v>244</v>
      </c>
      <c r="I370" s="71" t="e">
        <f>VLOOKUP(B370,[2]Лист2!$A$1:$C$147,3,FALSE)</f>
        <v>#N/A</v>
      </c>
      <c r="J370" s="3">
        <f>VLOOKUP(B370,[3]Лист1!$A$1:$G$1358,7,FALSE)</f>
        <v>215</v>
      </c>
      <c r="K370" s="3">
        <f t="shared" si="15"/>
        <v>122</v>
      </c>
      <c r="L370" s="77">
        <f t="shared" si="16"/>
        <v>366</v>
      </c>
      <c r="M370" s="3">
        <f>VLOOKUP(B370,[1]TDSheet!$A$30:$K$1679,11,FALSE)</f>
        <v>500</v>
      </c>
      <c r="O370" s="77">
        <f t="shared" si="17"/>
        <v>134</v>
      </c>
      <c r="P370" s="1">
        <v>500</v>
      </c>
    </row>
    <row r="371" spans="1:16" s="1" customFormat="1" ht="12.75" customHeight="1" x14ac:dyDescent="0.2">
      <c r="A371" s="56">
        <v>368</v>
      </c>
      <c r="B371" s="38">
        <v>1114</v>
      </c>
      <c r="C371" s="85" t="s">
        <v>183</v>
      </c>
      <c r="D371" s="85"/>
      <c r="E371" s="85"/>
      <c r="F371" s="85"/>
      <c r="G371" s="9" t="s">
        <v>312</v>
      </c>
      <c r="H371" s="58">
        <v>244</v>
      </c>
      <c r="I371" s="71" t="e">
        <f>VLOOKUP(B371,[2]Лист2!$A$1:$C$147,3,FALSE)</f>
        <v>#N/A</v>
      </c>
      <c r="J371" s="3">
        <f>VLOOKUP(B371,[3]Лист1!$A$1:$G$1358,7,FALSE)</f>
        <v>215</v>
      </c>
      <c r="K371" s="3">
        <f t="shared" si="15"/>
        <v>122</v>
      </c>
      <c r="L371" s="77">
        <f t="shared" si="16"/>
        <v>366</v>
      </c>
      <c r="M371" s="3">
        <f>VLOOKUP(B371,[1]TDSheet!$A$30:$K$1679,11,FALSE)</f>
        <v>500</v>
      </c>
      <c r="O371" s="77">
        <f t="shared" si="17"/>
        <v>134</v>
      </c>
      <c r="P371" s="1">
        <v>500</v>
      </c>
    </row>
    <row r="372" spans="1:16" s="1" customFormat="1" ht="12.75" customHeight="1" x14ac:dyDescent="0.2">
      <c r="A372" s="56">
        <v>369</v>
      </c>
      <c r="B372" s="38">
        <v>1115</v>
      </c>
      <c r="C372" s="85" t="s">
        <v>184</v>
      </c>
      <c r="D372" s="85"/>
      <c r="E372" s="85"/>
      <c r="F372" s="85"/>
      <c r="G372" s="9" t="s">
        <v>312</v>
      </c>
      <c r="H372" s="58">
        <v>244</v>
      </c>
      <c r="I372" s="71" t="e">
        <f>VLOOKUP(B372,[2]Лист2!$A$1:$C$147,3,FALSE)</f>
        <v>#N/A</v>
      </c>
      <c r="J372" s="3">
        <f>VLOOKUP(B372,[3]Лист1!$A$1:$G$1358,7,FALSE)</f>
        <v>215</v>
      </c>
      <c r="K372" s="3">
        <f t="shared" si="15"/>
        <v>122</v>
      </c>
      <c r="L372" s="77">
        <f t="shared" si="16"/>
        <v>366</v>
      </c>
      <c r="M372" s="3">
        <f>VLOOKUP(B372,[1]TDSheet!$A$30:$K$1679,11,FALSE)</f>
        <v>500</v>
      </c>
      <c r="O372" s="77">
        <f t="shared" si="17"/>
        <v>134</v>
      </c>
      <c r="P372" s="1">
        <v>500</v>
      </c>
    </row>
    <row r="373" spans="1:16" s="1" customFormat="1" ht="12.75" customHeight="1" x14ac:dyDescent="0.2">
      <c r="A373" s="56">
        <v>370</v>
      </c>
      <c r="B373" s="38">
        <v>1117</v>
      </c>
      <c r="C373" s="85" t="s">
        <v>185</v>
      </c>
      <c r="D373" s="85"/>
      <c r="E373" s="85"/>
      <c r="F373" s="85"/>
      <c r="G373" s="9" t="s">
        <v>312</v>
      </c>
      <c r="H373" s="58">
        <v>244</v>
      </c>
      <c r="I373" s="71" t="e">
        <f>VLOOKUP(B373,[2]Лист2!$A$1:$C$147,3,FALSE)</f>
        <v>#N/A</v>
      </c>
      <c r="J373" s="3">
        <f>VLOOKUP(B373,[3]Лист1!$A$1:$G$1358,7,FALSE)</f>
        <v>215</v>
      </c>
      <c r="K373" s="3">
        <f t="shared" si="15"/>
        <v>122</v>
      </c>
      <c r="L373" s="77">
        <f t="shared" si="16"/>
        <v>366</v>
      </c>
      <c r="M373" s="3">
        <f>VLOOKUP(B373,[1]TDSheet!$A$30:$K$1679,11,FALSE)</f>
        <v>500</v>
      </c>
      <c r="O373" s="77">
        <f t="shared" si="17"/>
        <v>134</v>
      </c>
      <c r="P373" s="1">
        <v>500</v>
      </c>
    </row>
    <row r="374" spans="1:16" s="1" customFormat="1" ht="12.75" customHeight="1" x14ac:dyDescent="0.2">
      <c r="A374" s="56">
        <v>371</v>
      </c>
      <c r="B374" s="38">
        <v>1119</v>
      </c>
      <c r="C374" s="85" t="s">
        <v>186</v>
      </c>
      <c r="D374" s="85"/>
      <c r="E374" s="85"/>
      <c r="F374" s="85"/>
      <c r="G374" s="9" t="s">
        <v>312</v>
      </c>
      <c r="H374" s="58">
        <v>244</v>
      </c>
      <c r="I374" s="71" t="e">
        <f>VLOOKUP(B374,[2]Лист2!$A$1:$C$147,3,FALSE)</f>
        <v>#N/A</v>
      </c>
      <c r="J374" s="3">
        <f>VLOOKUP(B374,[3]Лист1!$A$1:$G$1358,7,FALSE)</f>
        <v>215</v>
      </c>
      <c r="K374" s="3">
        <f t="shared" si="15"/>
        <v>122</v>
      </c>
      <c r="L374" s="77">
        <f t="shared" si="16"/>
        <v>366</v>
      </c>
      <c r="M374" s="3">
        <f>VLOOKUP(B374,[1]TDSheet!$A$30:$K$1679,11,FALSE)</f>
        <v>500</v>
      </c>
      <c r="O374" s="77">
        <f t="shared" si="17"/>
        <v>134</v>
      </c>
      <c r="P374" s="1">
        <v>500</v>
      </c>
    </row>
    <row r="375" spans="1:16" s="1" customFormat="1" ht="12.75" customHeight="1" x14ac:dyDescent="0.2">
      <c r="A375" s="56">
        <v>372</v>
      </c>
      <c r="B375" s="38">
        <v>1116</v>
      </c>
      <c r="C375" s="85" t="s">
        <v>187</v>
      </c>
      <c r="D375" s="85"/>
      <c r="E375" s="85"/>
      <c r="F375" s="85"/>
      <c r="G375" s="9" t="s">
        <v>312</v>
      </c>
      <c r="H375" s="58">
        <v>244</v>
      </c>
      <c r="I375" s="71" t="e">
        <f>VLOOKUP(B375,[2]Лист2!$A$1:$C$147,3,FALSE)</f>
        <v>#N/A</v>
      </c>
      <c r="J375" s="3">
        <f>VLOOKUP(B375,[3]Лист1!$A$1:$G$1358,7,FALSE)</f>
        <v>215</v>
      </c>
      <c r="K375" s="3">
        <f t="shared" si="15"/>
        <v>122</v>
      </c>
      <c r="L375" s="77">
        <f t="shared" si="16"/>
        <v>366</v>
      </c>
      <c r="M375" s="3">
        <f>VLOOKUP(B375,[1]TDSheet!$A$30:$K$1679,11,FALSE)</f>
        <v>500</v>
      </c>
      <c r="O375" s="77">
        <f t="shared" si="17"/>
        <v>134</v>
      </c>
      <c r="P375" s="1">
        <v>500</v>
      </c>
    </row>
    <row r="376" spans="1:16" s="1" customFormat="1" ht="12.75" customHeight="1" x14ac:dyDescent="0.2">
      <c r="A376" s="56">
        <v>373</v>
      </c>
      <c r="B376" s="38">
        <v>878</v>
      </c>
      <c r="C376" s="85" t="s">
        <v>192</v>
      </c>
      <c r="D376" s="85"/>
      <c r="E376" s="85"/>
      <c r="F376" s="85"/>
      <c r="G376" s="9" t="s">
        <v>312</v>
      </c>
      <c r="H376" s="58">
        <v>244</v>
      </c>
      <c r="I376" s="71" t="e">
        <f>VLOOKUP(B376,[2]Лист2!$A$1:$C$147,3,FALSE)</f>
        <v>#N/A</v>
      </c>
      <c r="J376" s="3">
        <f>VLOOKUP(B376,[3]Лист1!$A$1:$G$1358,7,FALSE)</f>
        <v>215</v>
      </c>
      <c r="K376" s="3">
        <f t="shared" si="15"/>
        <v>122</v>
      </c>
      <c r="L376" s="77">
        <f t="shared" si="16"/>
        <v>366</v>
      </c>
      <c r="M376" s="3">
        <f>VLOOKUP(B376,[1]TDSheet!$A$30:$K$1679,11,FALSE)</f>
        <v>500</v>
      </c>
      <c r="O376" s="77">
        <f t="shared" si="17"/>
        <v>134</v>
      </c>
      <c r="P376" s="1">
        <v>500</v>
      </c>
    </row>
    <row r="377" spans="1:16" s="1" customFormat="1" ht="12.75" customHeight="1" x14ac:dyDescent="0.2">
      <c r="A377" s="56">
        <v>374</v>
      </c>
      <c r="B377" s="38">
        <v>1141</v>
      </c>
      <c r="C377" s="85" t="s">
        <v>193</v>
      </c>
      <c r="D377" s="85"/>
      <c r="E377" s="85"/>
      <c r="F377" s="85"/>
      <c r="G377" s="9" t="s">
        <v>312</v>
      </c>
      <c r="H377" s="58">
        <v>244</v>
      </c>
      <c r="I377" s="71" t="e">
        <f>VLOOKUP(B377,[2]Лист2!$A$1:$C$147,3,FALSE)</f>
        <v>#N/A</v>
      </c>
      <c r="J377" s="3">
        <f>VLOOKUP(B377,[3]Лист1!$A$1:$G$1358,7,FALSE)</f>
        <v>215</v>
      </c>
      <c r="K377" s="3">
        <f t="shared" si="15"/>
        <v>122</v>
      </c>
      <c r="L377" s="77">
        <f t="shared" si="16"/>
        <v>366</v>
      </c>
      <c r="M377" s="3">
        <f>VLOOKUP(B377,[1]TDSheet!$A$30:$K$1679,11,FALSE)</f>
        <v>500</v>
      </c>
      <c r="O377" s="77">
        <f t="shared" si="17"/>
        <v>134</v>
      </c>
      <c r="P377" s="1">
        <v>500</v>
      </c>
    </row>
    <row r="378" spans="1:16" s="1" customFormat="1" ht="12.75" customHeight="1" x14ac:dyDescent="0.2">
      <c r="A378" s="56">
        <v>375</v>
      </c>
      <c r="B378" s="38" t="s">
        <v>194</v>
      </c>
      <c r="C378" s="85" t="s">
        <v>195</v>
      </c>
      <c r="D378" s="85"/>
      <c r="E378" s="85"/>
      <c r="F378" s="85"/>
      <c r="G378" s="9" t="s">
        <v>312</v>
      </c>
      <c r="H378" s="59">
        <v>428</v>
      </c>
      <c r="I378" s="71" t="e">
        <f>VLOOKUP(B378,[2]Лист2!$A$1:$C$147,3,FALSE)</f>
        <v>#N/A</v>
      </c>
      <c r="J378" s="3">
        <f>VLOOKUP(B378,[3]Лист1!$A$1:$G$1358,7,FALSE)</f>
        <v>518</v>
      </c>
      <c r="K378" s="3">
        <f t="shared" si="15"/>
        <v>214</v>
      </c>
      <c r="L378" s="77">
        <f t="shared" si="16"/>
        <v>642</v>
      </c>
      <c r="M378" s="3" t="e">
        <f>VLOOKUP(B378,[1]TDSheet!$A$30:$K$1679,11,FALSE)</f>
        <v>#N/A</v>
      </c>
      <c r="O378" s="77" t="e">
        <f t="shared" si="17"/>
        <v>#N/A</v>
      </c>
      <c r="P378" s="1">
        <v>650</v>
      </c>
    </row>
    <row r="379" spans="1:16" s="1" customFormat="1" ht="12.75" customHeight="1" x14ac:dyDescent="0.2">
      <c r="A379" s="56">
        <v>376</v>
      </c>
      <c r="B379" s="38" t="s">
        <v>1278</v>
      </c>
      <c r="C379" s="85" t="s">
        <v>1279</v>
      </c>
      <c r="D379" s="85"/>
      <c r="E379" s="85"/>
      <c r="F379" s="85"/>
      <c r="G379" s="9" t="s">
        <v>312</v>
      </c>
      <c r="H379" s="59">
        <v>428</v>
      </c>
      <c r="I379" s="71" t="e">
        <f>VLOOKUP(B379,[2]Лист2!$A$1:$C$147,3,FALSE)</f>
        <v>#N/A</v>
      </c>
      <c r="J379" s="3">
        <f>VLOOKUP(B379,[3]Лист1!$A$1:$G$1358,7,FALSE)</f>
        <v>518</v>
      </c>
      <c r="K379" s="3">
        <f t="shared" si="15"/>
        <v>214</v>
      </c>
      <c r="L379" s="77">
        <f t="shared" si="16"/>
        <v>642</v>
      </c>
      <c r="M379" s="3" t="e">
        <f>VLOOKUP(B379,[1]TDSheet!$A$30:$K$1679,11,FALSE)</f>
        <v>#N/A</v>
      </c>
      <c r="O379" s="77" t="e">
        <f t="shared" si="17"/>
        <v>#N/A</v>
      </c>
      <c r="P379" s="1">
        <v>650</v>
      </c>
    </row>
    <row r="380" spans="1:16" s="1" customFormat="1" ht="41.25" customHeight="1" x14ac:dyDescent="0.2">
      <c r="A380" s="56">
        <v>377</v>
      </c>
      <c r="B380" s="38" t="s">
        <v>196</v>
      </c>
      <c r="C380" s="85" t="s">
        <v>1689</v>
      </c>
      <c r="D380" s="85"/>
      <c r="E380" s="85"/>
      <c r="F380" s="85"/>
      <c r="G380" s="9" t="s">
        <v>312</v>
      </c>
      <c r="H380" s="58">
        <v>1936</v>
      </c>
      <c r="I380" s="71" t="e">
        <f>VLOOKUP(B380,[2]Лист2!$A$1:$C$147,3,FALSE)</f>
        <v>#N/A</v>
      </c>
      <c r="J380" s="3">
        <f>VLOOKUP(B380,[3]Лист1!$A$1:$G$1358,7,FALSE)</f>
        <v>1139.06</v>
      </c>
      <c r="K380" s="3">
        <f t="shared" si="15"/>
        <v>968</v>
      </c>
      <c r="L380" s="77">
        <f t="shared" si="16"/>
        <v>2904</v>
      </c>
      <c r="M380" s="3">
        <f>VLOOKUP(B380,[1]TDSheet!$A$30:$K$1679,11,FALSE)</f>
        <v>2800</v>
      </c>
      <c r="O380" s="77">
        <f t="shared" si="17"/>
        <v>-104</v>
      </c>
      <c r="P380" s="1">
        <v>2800</v>
      </c>
    </row>
    <row r="381" spans="1:16" s="1" customFormat="1" ht="12.75" customHeight="1" x14ac:dyDescent="0.2">
      <c r="A381" s="56">
        <v>378</v>
      </c>
      <c r="B381" s="38">
        <v>1040</v>
      </c>
      <c r="C381" s="85" t="s">
        <v>181</v>
      </c>
      <c r="D381" s="85"/>
      <c r="E381" s="85"/>
      <c r="F381" s="85"/>
      <c r="G381" s="9" t="s">
        <v>312</v>
      </c>
      <c r="H381" s="58">
        <v>244</v>
      </c>
      <c r="I381" s="71" t="e">
        <f>VLOOKUP(B381,[2]Лист2!$A$1:$C$147,3,FALSE)</f>
        <v>#N/A</v>
      </c>
      <c r="J381" s="3">
        <f>VLOOKUP(B381,[3]Лист1!$A$1:$G$1358,7,FALSE)</f>
        <v>247</v>
      </c>
      <c r="K381" s="3">
        <f t="shared" si="15"/>
        <v>122</v>
      </c>
      <c r="L381" s="77">
        <f t="shared" si="16"/>
        <v>366</v>
      </c>
      <c r="M381" s="3">
        <f>VLOOKUP(B381,[1]TDSheet!$A$30:$K$1679,11,FALSE)</f>
        <v>500</v>
      </c>
      <c r="O381" s="77">
        <f t="shared" si="17"/>
        <v>134</v>
      </c>
      <c r="P381" s="1">
        <v>500</v>
      </c>
    </row>
    <row r="382" spans="1:16" s="1" customFormat="1" ht="12.75" customHeight="1" x14ac:dyDescent="0.2">
      <c r="A382" s="56">
        <v>379</v>
      </c>
      <c r="B382" s="38">
        <v>1034</v>
      </c>
      <c r="C382" s="85" t="s">
        <v>182</v>
      </c>
      <c r="D382" s="85"/>
      <c r="E382" s="85"/>
      <c r="F382" s="85"/>
      <c r="G382" s="9" t="s">
        <v>312</v>
      </c>
      <c r="H382" s="58">
        <v>244</v>
      </c>
      <c r="I382" s="71" t="e">
        <f>VLOOKUP(B382,[2]Лист2!$A$1:$C$147,3,FALSE)</f>
        <v>#N/A</v>
      </c>
      <c r="J382" s="3">
        <f>VLOOKUP(B382,[3]Лист1!$A$1:$G$1358,7,FALSE)</f>
        <v>247</v>
      </c>
      <c r="K382" s="3">
        <f t="shared" si="15"/>
        <v>122</v>
      </c>
      <c r="L382" s="77">
        <f t="shared" si="16"/>
        <v>366</v>
      </c>
      <c r="M382" s="3">
        <f>VLOOKUP(B382,[1]TDSheet!$A$30:$K$1679,11,FALSE)</f>
        <v>500</v>
      </c>
      <c r="O382" s="77">
        <f t="shared" si="17"/>
        <v>134</v>
      </c>
      <c r="P382" s="1">
        <v>500</v>
      </c>
    </row>
    <row r="383" spans="1:16" s="1" customFormat="1" ht="12.75" customHeight="1" x14ac:dyDescent="0.2">
      <c r="A383" s="56">
        <v>380</v>
      </c>
      <c r="B383" s="38">
        <v>1035</v>
      </c>
      <c r="C383" s="85" t="s">
        <v>183</v>
      </c>
      <c r="D383" s="85"/>
      <c r="E383" s="85"/>
      <c r="F383" s="85"/>
      <c r="G383" s="9" t="s">
        <v>312</v>
      </c>
      <c r="H383" s="58">
        <v>244</v>
      </c>
      <c r="I383" s="71" t="e">
        <f>VLOOKUP(B383,[2]Лист2!$A$1:$C$147,3,FALSE)</f>
        <v>#N/A</v>
      </c>
      <c r="J383" s="3">
        <f>VLOOKUP(B383,[3]Лист1!$A$1:$G$1358,7,FALSE)</f>
        <v>247</v>
      </c>
      <c r="K383" s="3">
        <f t="shared" si="15"/>
        <v>122</v>
      </c>
      <c r="L383" s="77">
        <f t="shared" si="16"/>
        <v>366</v>
      </c>
      <c r="M383" s="3">
        <f>VLOOKUP(B383,[1]TDSheet!$A$30:$K$1679,11,FALSE)</f>
        <v>500</v>
      </c>
      <c r="O383" s="77">
        <f t="shared" si="17"/>
        <v>134</v>
      </c>
      <c r="P383" s="1">
        <v>500</v>
      </c>
    </row>
    <row r="384" spans="1:16" s="1" customFormat="1" ht="12.75" customHeight="1" x14ac:dyDescent="0.2">
      <c r="A384" s="56">
        <v>381</v>
      </c>
      <c r="B384" s="38">
        <v>1032</v>
      </c>
      <c r="C384" s="85" t="s">
        <v>184</v>
      </c>
      <c r="D384" s="85"/>
      <c r="E384" s="85"/>
      <c r="F384" s="85"/>
      <c r="G384" s="9" t="s">
        <v>312</v>
      </c>
      <c r="H384" s="58">
        <v>244</v>
      </c>
      <c r="I384" s="71" t="e">
        <f>VLOOKUP(B384,[2]Лист2!$A$1:$C$147,3,FALSE)</f>
        <v>#N/A</v>
      </c>
      <c r="J384" s="3">
        <f>VLOOKUP(B384,[3]Лист1!$A$1:$G$1358,7,FALSE)</f>
        <v>247</v>
      </c>
      <c r="K384" s="3">
        <f t="shared" si="15"/>
        <v>122</v>
      </c>
      <c r="L384" s="77">
        <f t="shared" si="16"/>
        <v>366</v>
      </c>
      <c r="M384" s="3">
        <f>VLOOKUP(B384,[1]TDSheet!$A$30:$K$1679,11,FALSE)</f>
        <v>500</v>
      </c>
      <c r="O384" s="77">
        <f t="shared" si="17"/>
        <v>134</v>
      </c>
      <c r="P384" s="1">
        <v>500</v>
      </c>
    </row>
    <row r="385" spans="1:16" s="1" customFormat="1" ht="12.75" customHeight="1" x14ac:dyDescent="0.2">
      <c r="A385" s="56">
        <v>382</v>
      </c>
      <c r="B385" s="38">
        <v>1038</v>
      </c>
      <c r="C385" s="85" t="s">
        <v>185</v>
      </c>
      <c r="D385" s="85"/>
      <c r="E385" s="85"/>
      <c r="F385" s="85"/>
      <c r="G385" s="9" t="s">
        <v>312</v>
      </c>
      <c r="H385" s="58">
        <v>244</v>
      </c>
      <c r="I385" s="71" t="e">
        <f>VLOOKUP(B385,[2]Лист2!$A$1:$C$147,3,FALSE)</f>
        <v>#N/A</v>
      </c>
      <c r="J385" s="3">
        <f>VLOOKUP(B385,[3]Лист1!$A$1:$G$1358,7,FALSE)</f>
        <v>247</v>
      </c>
      <c r="K385" s="3">
        <f t="shared" si="15"/>
        <v>122</v>
      </c>
      <c r="L385" s="77">
        <f t="shared" si="16"/>
        <v>366</v>
      </c>
      <c r="M385" s="3">
        <f>VLOOKUP(B385,[1]TDSheet!$A$30:$K$1679,11,FALSE)</f>
        <v>500</v>
      </c>
      <c r="O385" s="77">
        <f t="shared" si="17"/>
        <v>134</v>
      </c>
      <c r="P385" s="1">
        <v>500</v>
      </c>
    </row>
    <row r="386" spans="1:16" s="1" customFormat="1" ht="12.75" customHeight="1" x14ac:dyDescent="0.2">
      <c r="A386" s="56">
        <v>383</v>
      </c>
      <c r="B386" s="38">
        <v>1036</v>
      </c>
      <c r="C386" s="85" t="s">
        <v>186</v>
      </c>
      <c r="D386" s="85"/>
      <c r="E386" s="85"/>
      <c r="F386" s="85"/>
      <c r="G386" s="9" t="s">
        <v>312</v>
      </c>
      <c r="H386" s="58">
        <v>244</v>
      </c>
      <c r="I386" s="71" t="e">
        <f>VLOOKUP(B386,[2]Лист2!$A$1:$C$147,3,FALSE)</f>
        <v>#N/A</v>
      </c>
      <c r="J386" s="3">
        <f>VLOOKUP(B386,[3]Лист1!$A$1:$G$1358,7,FALSE)</f>
        <v>247</v>
      </c>
      <c r="K386" s="3">
        <f t="shared" si="15"/>
        <v>122</v>
      </c>
      <c r="L386" s="77">
        <f t="shared" si="16"/>
        <v>366</v>
      </c>
      <c r="M386" s="3">
        <f>VLOOKUP(B386,[1]TDSheet!$A$30:$K$1679,11,FALSE)</f>
        <v>500</v>
      </c>
      <c r="O386" s="77">
        <f t="shared" si="17"/>
        <v>134</v>
      </c>
      <c r="P386" s="1">
        <v>500</v>
      </c>
    </row>
    <row r="387" spans="1:16" s="1" customFormat="1" ht="12.75" customHeight="1" x14ac:dyDescent="0.2">
      <c r="A387" s="56">
        <v>384</v>
      </c>
      <c r="B387" s="38">
        <v>894</v>
      </c>
      <c r="C387" s="85" t="s">
        <v>187</v>
      </c>
      <c r="D387" s="85"/>
      <c r="E387" s="85"/>
      <c r="F387" s="85"/>
      <c r="G387" s="9" t="s">
        <v>312</v>
      </c>
      <c r="H387" s="58">
        <v>244</v>
      </c>
      <c r="I387" s="71" t="e">
        <f>VLOOKUP(B387,[2]Лист2!$A$1:$C$147,3,FALSE)</f>
        <v>#N/A</v>
      </c>
      <c r="J387" s="3">
        <f>VLOOKUP(B387,[3]Лист1!$A$1:$G$1358,7,FALSE)</f>
        <v>247</v>
      </c>
      <c r="K387" s="3">
        <f t="shared" si="15"/>
        <v>122</v>
      </c>
      <c r="L387" s="77">
        <f t="shared" si="16"/>
        <v>366</v>
      </c>
      <c r="M387" s="3">
        <f>VLOOKUP(B387,[1]TDSheet!$A$30:$K$1679,11,FALSE)</f>
        <v>500</v>
      </c>
      <c r="O387" s="77">
        <f t="shared" si="17"/>
        <v>134</v>
      </c>
      <c r="P387" s="1">
        <v>500</v>
      </c>
    </row>
    <row r="388" spans="1:16" s="1" customFormat="1" ht="12.75" customHeight="1" x14ac:dyDescent="0.2">
      <c r="A388" s="56">
        <v>385</v>
      </c>
      <c r="B388" s="38">
        <v>895</v>
      </c>
      <c r="C388" s="85" t="s">
        <v>192</v>
      </c>
      <c r="D388" s="85"/>
      <c r="E388" s="85"/>
      <c r="F388" s="85"/>
      <c r="G388" s="9" t="s">
        <v>312</v>
      </c>
      <c r="H388" s="58">
        <v>244</v>
      </c>
      <c r="I388" s="71" t="e">
        <f>VLOOKUP(B388,[2]Лист2!$A$1:$C$147,3,FALSE)</f>
        <v>#N/A</v>
      </c>
      <c r="J388" s="3">
        <f>VLOOKUP(B388,[3]Лист1!$A$1:$G$1358,7,FALSE)</f>
        <v>247</v>
      </c>
      <c r="K388" s="3">
        <f t="shared" si="15"/>
        <v>122</v>
      </c>
      <c r="L388" s="77">
        <f t="shared" si="16"/>
        <v>366</v>
      </c>
      <c r="M388" s="3">
        <f>VLOOKUP(B388,[1]TDSheet!$A$30:$K$1679,11,FALSE)</f>
        <v>500</v>
      </c>
      <c r="O388" s="77">
        <f t="shared" si="17"/>
        <v>134</v>
      </c>
      <c r="P388" s="1">
        <v>500</v>
      </c>
    </row>
    <row r="389" spans="1:16" s="1" customFormat="1" ht="12.75" customHeight="1" x14ac:dyDescent="0.2">
      <c r="A389" s="56">
        <v>386</v>
      </c>
      <c r="B389" s="38">
        <v>1042</v>
      </c>
      <c r="C389" s="85" t="s">
        <v>193</v>
      </c>
      <c r="D389" s="85"/>
      <c r="E389" s="85"/>
      <c r="F389" s="85"/>
      <c r="G389" s="9" t="s">
        <v>312</v>
      </c>
      <c r="H389" s="58">
        <v>244</v>
      </c>
      <c r="I389" s="71" t="e">
        <f>VLOOKUP(B389,[2]Лист2!$A$1:$C$147,3,FALSE)</f>
        <v>#N/A</v>
      </c>
      <c r="J389" s="3">
        <f>VLOOKUP(B389,[3]Лист1!$A$1:$G$1358,7,FALSE)</f>
        <v>247</v>
      </c>
      <c r="K389" s="3">
        <f t="shared" ref="K389:K452" si="18">H389*0.5</f>
        <v>122</v>
      </c>
      <c r="L389" s="77">
        <f t="shared" ref="L389:L452" si="19">H389+K389</f>
        <v>366</v>
      </c>
      <c r="M389" s="3">
        <f>VLOOKUP(B389,[1]TDSheet!$A$30:$K$1679,11,FALSE)</f>
        <v>500</v>
      </c>
      <c r="O389" s="77">
        <f t="shared" ref="O389:O452" si="20">M389-L389</f>
        <v>134</v>
      </c>
      <c r="P389" s="1">
        <v>500</v>
      </c>
    </row>
    <row r="390" spans="1:16" s="1" customFormat="1" ht="12.75" customHeight="1" x14ac:dyDescent="0.2">
      <c r="A390" s="56">
        <v>387</v>
      </c>
      <c r="B390" s="38">
        <v>1074</v>
      </c>
      <c r="C390" s="85" t="s">
        <v>190</v>
      </c>
      <c r="D390" s="85"/>
      <c r="E390" s="85"/>
      <c r="F390" s="85"/>
      <c r="G390" s="9" t="s">
        <v>312</v>
      </c>
      <c r="H390" s="58">
        <v>244</v>
      </c>
      <c r="I390" s="71" t="e">
        <f>VLOOKUP(B390,[2]Лист2!$A$1:$C$147,3,FALSE)</f>
        <v>#N/A</v>
      </c>
      <c r="J390" s="3">
        <f>VLOOKUP(B390,[3]Лист1!$A$1:$G$1358,7,FALSE)</f>
        <v>247</v>
      </c>
      <c r="K390" s="3">
        <f t="shared" si="18"/>
        <v>122</v>
      </c>
      <c r="L390" s="77">
        <f t="shared" si="19"/>
        <v>366</v>
      </c>
      <c r="M390" s="3">
        <f>VLOOKUP(B390,[1]TDSheet!$A$30:$K$1679,11,FALSE)</f>
        <v>500</v>
      </c>
      <c r="O390" s="77">
        <f t="shared" si="20"/>
        <v>134</v>
      </c>
      <c r="P390" s="1">
        <v>500</v>
      </c>
    </row>
    <row r="391" spans="1:16" s="1" customFormat="1" ht="12.75" customHeight="1" x14ac:dyDescent="0.2">
      <c r="A391" s="56">
        <v>388</v>
      </c>
      <c r="B391" s="38">
        <v>1037</v>
      </c>
      <c r="C391" s="85" t="s">
        <v>191</v>
      </c>
      <c r="D391" s="85"/>
      <c r="E391" s="85"/>
      <c r="F391" s="85"/>
      <c r="G391" s="9" t="s">
        <v>312</v>
      </c>
      <c r="H391" s="58">
        <v>244</v>
      </c>
      <c r="I391" s="71" t="e">
        <f>VLOOKUP(B391,[2]Лист2!$A$1:$C$147,3,FALSE)</f>
        <v>#N/A</v>
      </c>
      <c r="J391" s="3">
        <f>VLOOKUP(B391,[3]Лист1!$A$1:$G$1358,7,FALSE)</f>
        <v>247</v>
      </c>
      <c r="K391" s="3">
        <f t="shared" si="18"/>
        <v>122</v>
      </c>
      <c r="L391" s="77">
        <f t="shared" si="19"/>
        <v>366</v>
      </c>
      <c r="M391" s="3">
        <f>VLOOKUP(B391,[1]TDSheet!$A$30:$K$1679,11,FALSE)</f>
        <v>500</v>
      </c>
      <c r="O391" s="77">
        <f t="shared" si="20"/>
        <v>134</v>
      </c>
      <c r="P391" s="1">
        <v>500</v>
      </c>
    </row>
    <row r="392" spans="1:16" s="1" customFormat="1" ht="12.75" customHeight="1" x14ac:dyDescent="0.2">
      <c r="A392" s="56">
        <v>389</v>
      </c>
      <c r="B392" s="38">
        <v>1479</v>
      </c>
      <c r="C392" s="85" t="s">
        <v>211</v>
      </c>
      <c r="D392" s="85"/>
      <c r="E392" s="85"/>
      <c r="F392" s="85"/>
      <c r="G392" s="9" t="s">
        <v>312</v>
      </c>
      <c r="H392" s="58">
        <v>244</v>
      </c>
      <c r="I392" s="71" t="e">
        <f>VLOOKUP(B392,[2]Лист2!$A$1:$C$147,3,FALSE)</f>
        <v>#N/A</v>
      </c>
      <c r="J392" s="3">
        <f>VLOOKUP(B392,[3]Лист1!$A$1:$G$1358,7,FALSE)</f>
        <v>247</v>
      </c>
      <c r="K392" s="3">
        <f t="shared" si="18"/>
        <v>122</v>
      </c>
      <c r="L392" s="77">
        <f t="shared" si="19"/>
        <v>366</v>
      </c>
      <c r="M392" s="3">
        <f>VLOOKUP(B392,[1]TDSheet!$A$30:$K$1679,11,FALSE)</f>
        <v>500</v>
      </c>
      <c r="O392" s="77">
        <f t="shared" si="20"/>
        <v>134</v>
      </c>
      <c r="P392" s="1">
        <v>500</v>
      </c>
    </row>
    <row r="393" spans="1:16" s="1" customFormat="1" ht="12.75" customHeight="1" x14ac:dyDescent="0.2">
      <c r="A393" s="56">
        <v>390</v>
      </c>
      <c r="B393" s="38">
        <v>881</v>
      </c>
      <c r="C393" s="85" t="s">
        <v>197</v>
      </c>
      <c r="D393" s="85"/>
      <c r="E393" s="85"/>
      <c r="F393" s="85"/>
      <c r="G393" s="9" t="s">
        <v>312</v>
      </c>
      <c r="H393" s="58">
        <v>244</v>
      </c>
      <c r="I393" s="71" t="e">
        <f>VLOOKUP(B393,[2]Лист2!$A$1:$C$147,3,FALSE)</f>
        <v>#N/A</v>
      </c>
      <c r="J393" s="3">
        <f>VLOOKUP(B393,[3]Лист1!$A$1:$G$1358,7,FALSE)</f>
        <v>247</v>
      </c>
      <c r="K393" s="3">
        <f t="shared" si="18"/>
        <v>122</v>
      </c>
      <c r="L393" s="77">
        <f t="shared" si="19"/>
        <v>366</v>
      </c>
      <c r="M393" s="3">
        <f>VLOOKUP(B393,[1]TDSheet!$A$30:$K$1679,11,FALSE)</f>
        <v>500</v>
      </c>
      <c r="O393" s="77">
        <f t="shared" si="20"/>
        <v>134</v>
      </c>
      <c r="P393" s="1">
        <v>500</v>
      </c>
    </row>
    <row r="394" spans="1:16" s="1" customFormat="1" ht="12.75" customHeight="1" x14ac:dyDescent="0.2">
      <c r="A394" s="56">
        <v>391</v>
      </c>
      <c r="B394" s="38">
        <v>1033</v>
      </c>
      <c r="C394" s="85" t="s">
        <v>518</v>
      </c>
      <c r="D394" s="85"/>
      <c r="E394" s="85"/>
      <c r="F394" s="85"/>
      <c r="G394" s="9" t="s">
        <v>312</v>
      </c>
      <c r="H394" s="58">
        <v>244</v>
      </c>
      <c r="I394" s="71" t="e">
        <f>VLOOKUP(B394,[2]Лист2!$A$1:$C$147,3,FALSE)</f>
        <v>#N/A</v>
      </c>
      <c r="J394" s="3">
        <f>VLOOKUP(B394,[3]Лист1!$A$1:$G$1358,7,FALSE)</f>
        <v>247</v>
      </c>
      <c r="K394" s="3">
        <f t="shared" si="18"/>
        <v>122</v>
      </c>
      <c r="L394" s="77">
        <f t="shared" si="19"/>
        <v>366</v>
      </c>
      <c r="M394" s="3">
        <f>VLOOKUP(B394,[1]TDSheet!$A$30:$K$1679,11,FALSE)</f>
        <v>500</v>
      </c>
      <c r="O394" s="77">
        <f t="shared" si="20"/>
        <v>134</v>
      </c>
      <c r="P394" s="1">
        <v>500</v>
      </c>
    </row>
    <row r="395" spans="1:16" s="1" customFormat="1" ht="12.75" customHeight="1" x14ac:dyDescent="0.2">
      <c r="A395" s="56">
        <v>392</v>
      </c>
      <c r="B395" s="38">
        <v>889</v>
      </c>
      <c r="C395" s="85" t="s">
        <v>183</v>
      </c>
      <c r="D395" s="85"/>
      <c r="E395" s="85"/>
      <c r="F395" s="85"/>
      <c r="G395" s="9" t="s">
        <v>312</v>
      </c>
      <c r="H395" s="58">
        <v>244</v>
      </c>
      <c r="I395" s="71" t="e">
        <f>VLOOKUP(B395,[2]Лист2!$A$1:$C$147,3,FALSE)</f>
        <v>#N/A</v>
      </c>
      <c r="J395" s="3">
        <f>VLOOKUP(B395,[3]Лист1!$A$1:$G$1358,7,FALSE)</f>
        <v>215</v>
      </c>
      <c r="K395" s="3">
        <f t="shared" si="18"/>
        <v>122</v>
      </c>
      <c r="L395" s="77">
        <f t="shared" si="19"/>
        <v>366</v>
      </c>
      <c r="M395" s="3">
        <f>VLOOKUP(B395,[1]TDSheet!$A$30:$K$1679,11,FALSE)</f>
        <v>500</v>
      </c>
      <c r="O395" s="77">
        <f t="shared" si="20"/>
        <v>134</v>
      </c>
      <c r="P395" s="1">
        <v>500</v>
      </c>
    </row>
    <row r="396" spans="1:16" s="1" customFormat="1" ht="12.75" customHeight="1" x14ac:dyDescent="0.2">
      <c r="A396" s="56">
        <v>393</v>
      </c>
      <c r="B396" s="38" t="s">
        <v>198</v>
      </c>
      <c r="C396" s="85" t="s">
        <v>199</v>
      </c>
      <c r="D396" s="85"/>
      <c r="E396" s="85"/>
      <c r="F396" s="85"/>
      <c r="G396" s="9" t="s">
        <v>312</v>
      </c>
      <c r="H396" s="59">
        <v>428</v>
      </c>
      <c r="I396" s="71" t="e">
        <f>VLOOKUP(B396,[2]Лист2!$A$1:$C$147,3,FALSE)</f>
        <v>#N/A</v>
      </c>
      <c r="J396" s="3">
        <f>VLOOKUP(B396,[3]Лист1!$A$1:$G$1358,7,FALSE)</f>
        <v>534</v>
      </c>
      <c r="K396" s="3">
        <f t="shared" si="18"/>
        <v>214</v>
      </c>
      <c r="L396" s="77">
        <f t="shared" si="19"/>
        <v>642</v>
      </c>
      <c r="M396" s="3" t="e">
        <f>VLOOKUP(B396,[1]TDSheet!$A$30:$K$1679,11,FALSE)</f>
        <v>#N/A</v>
      </c>
      <c r="O396" s="77" t="e">
        <f t="shared" si="20"/>
        <v>#N/A</v>
      </c>
      <c r="P396" s="1">
        <v>650</v>
      </c>
    </row>
    <row r="397" spans="1:16" s="1" customFormat="1" ht="27.75" customHeight="1" x14ac:dyDescent="0.2">
      <c r="A397" s="56">
        <v>394</v>
      </c>
      <c r="B397" s="38" t="s">
        <v>200</v>
      </c>
      <c r="C397" s="112" t="s">
        <v>1690</v>
      </c>
      <c r="D397" s="112"/>
      <c r="E397" s="112"/>
      <c r="F397" s="112"/>
      <c r="G397" s="9" t="s">
        <v>312</v>
      </c>
      <c r="H397" s="58">
        <v>1168</v>
      </c>
      <c r="I397" s="71" t="e">
        <f>VLOOKUP(B397,[2]Лист2!$A$1:$C$147,3,FALSE)</f>
        <v>#N/A</v>
      </c>
      <c r="J397" s="3">
        <f>VLOOKUP(B397,[3]Лист1!$A$1:$G$1358,7,FALSE)</f>
        <v>1460</v>
      </c>
      <c r="K397" s="3">
        <f t="shared" si="18"/>
        <v>584</v>
      </c>
      <c r="L397" s="77">
        <f t="shared" si="19"/>
        <v>1752</v>
      </c>
      <c r="M397" s="3">
        <f>VLOOKUP(B397,[1]TDSheet!$A$30:$K$1679,11,FALSE)</f>
        <v>1750</v>
      </c>
      <c r="O397" s="77">
        <f t="shared" si="20"/>
        <v>-2</v>
      </c>
      <c r="P397" s="1">
        <v>1750</v>
      </c>
    </row>
    <row r="398" spans="1:16" s="1" customFormat="1" ht="35.25" customHeight="1" x14ac:dyDescent="0.2">
      <c r="A398" s="56">
        <v>395</v>
      </c>
      <c r="B398" s="38" t="s">
        <v>201</v>
      </c>
      <c r="C398" s="112" t="s">
        <v>2252</v>
      </c>
      <c r="D398" s="112"/>
      <c r="E398" s="112"/>
      <c r="F398" s="112"/>
      <c r="G398" s="9" t="s">
        <v>312</v>
      </c>
      <c r="H398" s="58">
        <v>2328</v>
      </c>
      <c r="I398" s="71" t="e">
        <f>VLOOKUP(B398,[2]Лист2!$A$1:$C$147,3,FALSE)</f>
        <v>#N/A</v>
      </c>
      <c r="J398" s="3">
        <f>VLOOKUP(B398,[3]Лист1!$A$1:$G$1358,7,FALSE)</f>
        <v>2910</v>
      </c>
      <c r="K398" s="3">
        <f t="shared" si="18"/>
        <v>1164</v>
      </c>
      <c r="L398" s="77">
        <f t="shared" si="19"/>
        <v>3492</v>
      </c>
      <c r="M398" s="3">
        <f>VLOOKUP(B398,[1]TDSheet!$A$30:$K$1679,11,FALSE)</f>
        <v>3300</v>
      </c>
      <c r="O398" s="77">
        <f t="shared" si="20"/>
        <v>-192</v>
      </c>
      <c r="P398" s="1">
        <v>3300</v>
      </c>
    </row>
    <row r="399" spans="1:16" s="1" customFormat="1" ht="67.5" customHeight="1" x14ac:dyDescent="0.2">
      <c r="A399" s="56">
        <v>396</v>
      </c>
      <c r="B399" s="38" t="s">
        <v>202</v>
      </c>
      <c r="C399" s="112" t="s">
        <v>1691</v>
      </c>
      <c r="D399" s="112"/>
      <c r="E399" s="112"/>
      <c r="F399" s="112"/>
      <c r="G399" s="9" t="s">
        <v>312</v>
      </c>
      <c r="H399" s="58">
        <v>4160</v>
      </c>
      <c r="I399" s="71" t="e">
        <f>VLOOKUP(B399,[2]Лист2!$A$1:$C$147,3,FALSE)</f>
        <v>#N/A</v>
      </c>
      <c r="J399" s="3">
        <f>VLOOKUP(B399,[3]Лист1!$A$1:$G$1358,7,FALSE)</f>
        <v>5200</v>
      </c>
      <c r="K399" s="3">
        <f t="shared" si="18"/>
        <v>2080</v>
      </c>
      <c r="L399" s="77">
        <f t="shared" si="19"/>
        <v>6240</v>
      </c>
      <c r="M399" s="3">
        <f>VLOOKUP(B399,[1]TDSheet!$A$30:$K$1679,11,FALSE)</f>
        <v>5800</v>
      </c>
      <c r="O399" s="77">
        <f t="shared" si="20"/>
        <v>-440</v>
      </c>
      <c r="P399" s="1">
        <v>5800</v>
      </c>
    </row>
    <row r="400" spans="1:16" s="1" customFormat="1" ht="12.75" customHeight="1" x14ac:dyDescent="0.2">
      <c r="A400" s="56">
        <v>397</v>
      </c>
      <c r="B400" s="38">
        <v>1004</v>
      </c>
      <c r="C400" s="85" t="s">
        <v>197</v>
      </c>
      <c r="D400" s="85"/>
      <c r="E400" s="85"/>
      <c r="F400" s="85"/>
      <c r="G400" s="9" t="s">
        <v>312</v>
      </c>
      <c r="H400" s="58">
        <v>244</v>
      </c>
      <c r="I400" s="71" t="e">
        <f>VLOOKUP(B400,[2]Лист2!$A$1:$C$147,3,FALSE)</f>
        <v>#N/A</v>
      </c>
      <c r="J400" s="3">
        <f>VLOOKUP(B400,[3]Лист1!$A$1:$G$1358,7,FALSE)</f>
        <v>247</v>
      </c>
      <c r="K400" s="3">
        <f t="shared" si="18"/>
        <v>122</v>
      </c>
      <c r="L400" s="77">
        <f t="shared" si="19"/>
        <v>366</v>
      </c>
      <c r="M400" s="3">
        <f>VLOOKUP(B400,[1]TDSheet!$A$30:$K$1679,11,FALSE)</f>
        <v>500</v>
      </c>
      <c r="O400" s="77">
        <f t="shared" si="20"/>
        <v>134</v>
      </c>
      <c r="P400" s="1">
        <v>500</v>
      </c>
    </row>
    <row r="401" spans="1:16" s="1" customFormat="1" ht="12.75" customHeight="1" x14ac:dyDescent="0.2">
      <c r="A401" s="56">
        <v>398</v>
      </c>
      <c r="B401" s="38">
        <v>1126</v>
      </c>
      <c r="C401" s="85" t="s">
        <v>203</v>
      </c>
      <c r="D401" s="85"/>
      <c r="E401" s="85"/>
      <c r="F401" s="85"/>
      <c r="G401" s="9" t="s">
        <v>312</v>
      </c>
      <c r="H401" s="58">
        <v>244</v>
      </c>
      <c r="I401" s="71" t="e">
        <f>VLOOKUP(B401,[2]Лист2!$A$1:$C$147,3,FALSE)</f>
        <v>#N/A</v>
      </c>
      <c r="J401" s="3">
        <f>VLOOKUP(B401,[3]Лист1!$A$1:$G$1358,7,FALSE)</f>
        <v>247</v>
      </c>
      <c r="K401" s="3">
        <f t="shared" si="18"/>
        <v>122</v>
      </c>
      <c r="L401" s="77">
        <f t="shared" si="19"/>
        <v>366</v>
      </c>
      <c r="M401" s="3">
        <f>VLOOKUP(B401,[1]TDSheet!$A$30:$K$1679,11,FALSE)</f>
        <v>500</v>
      </c>
      <c r="O401" s="77">
        <f t="shared" si="20"/>
        <v>134</v>
      </c>
      <c r="P401" s="1">
        <v>500</v>
      </c>
    </row>
    <row r="402" spans="1:16" s="1" customFormat="1" ht="12.75" customHeight="1" x14ac:dyDescent="0.2">
      <c r="A402" s="56">
        <v>399</v>
      </c>
      <c r="B402" s="38">
        <v>1127</v>
      </c>
      <c r="C402" s="85" t="s">
        <v>204</v>
      </c>
      <c r="D402" s="85"/>
      <c r="E402" s="85"/>
      <c r="F402" s="85"/>
      <c r="G402" s="9" t="s">
        <v>312</v>
      </c>
      <c r="H402" s="58">
        <v>244</v>
      </c>
      <c r="I402" s="71" t="e">
        <f>VLOOKUP(B402,[2]Лист2!$A$1:$C$147,3,FALSE)</f>
        <v>#N/A</v>
      </c>
      <c r="J402" s="3">
        <f>VLOOKUP(B402,[3]Лист1!$A$1:$G$1358,7,FALSE)</f>
        <v>247</v>
      </c>
      <c r="K402" s="3">
        <f t="shared" si="18"/>
        <v>122</v>
      </c>
      <c r="L402" s="77">
        <f t="shared" si="19"/>
        <v>366</v>
      </c>
      <c r="M402" s="3">
        <f>VLOOKUP(B402,[1]TDSheet!$A$30:$K$1679,11,FALSE)</f>
        <v>500</v>
      </c>
      <c r="O402" s="77">
        <f t="shared" si="20"/>
        <v>134</v>
      </c>
      <c r="P402" s="1">
        <v>500</v>
      </c>
    </row>
    <row r="403" spans="1:16" s="1" customFormat="1" ht="12.75" customHeight="1" x14ac:dyDescent="0.2">
      <c r="A403" s="56">
        <v>400</v>
      </c>
      <c r="B403" s="38">
        <v>1001</v>
      </c>
      <c r="C403" s="85" t="s">
        <v>205</v>
      </c>
      <c r="D403" s="85"/>
      <c r="E403" s="85"/>
      <c r="F403" s="85"/>
      <c r="G403" s="9" t="s">
        <v>312</v>
      </c>
      <c r="H403" s="58">
        <v>244</v>
      </c>
      <c r="I403" s="71" t="e">
        <f>VLOOKUP(B403,[2]Лист2!$A$1:$C$147,3,FALSE)</f>
        <v>#N/A</v>
      </c>
      <c r="J403" s="3">
        <f>VLOOKUP(B403,[3]Лист1!$A$1:$G$1358,7,FALSE)</f>
        <v>247</v>
      </c>
      <c r="K403" s="3">
        <f t="shared" si="18"/>
        <v>122</v>
      </c>
      <c r="L403" s="77">
        <f t="shared" si="19"/>
        <v>366</v>
      </c>
      <c r="M403" s="3">
        <f>VLOOKUP(B403,[1]TDSheet!$A$30:$K$1679,11,FALSE)</f>
        <v>500</v>
      </c>
      <c r="O403" s="77">
        <f t="shared" si="20"/>
        <v>134</v>
      </c>
      <c r="P403" s="1">
        <v>500</v>
      </c>
    </row>
    <row r="404" spans="1:16" s="1" customFormat="1" ht="12.75" customHeight="1" x14ac:dyDescent="0.2">
      <c r="A404" s="56">
        <v>401</v>
      </c>
      <c r="B404" s="38">
        <v>1138</v>
      </c>
      <c r="C404" s="85" t="s">
        <v>206</v>
      </c>
      <c r="D404" s="85"/>
      <c r="E404" s="85"/>
      <c r="F404" s="85"/>
      <c r="G404" s="9" t="s">
        <v>312</v>
      </c>
      <c r="H404" s="58">
        <v>244</v>
      </c>
      <c r="I404" s="71" t="e">
        <f>VLOOKUP(B404,[2]Лист2!$A$1:$C$147,3,FALSE)</f>
        <v>#N/A</v>
      </c>
      <c r="J404" s="3">
        <f>VLOOKUP(B404,[3]Лист1!$A$1:$G$1358,7,FALSE)</f>
        <v>247</v>
      </c>
      <c r="K404" s="3">
        <f t="shared" si="18"/>
        <v>122</v>
      </c>
      <c r="L404" s="77">
        <f t="shared" si="19"/>
        <v>366</v>
      </c>
      <c r="M404" s="3">
        <f>VLOOKUP(B404,[1]TDSheet!$A$30:$K$1679,11,FALSE)</f>
        <v>500</v>
      </c>
      <c r="O404" s="77">
        <f t="shared" si="20"/>
        <v>134</v>
      </c>
      <c r="P404" s="1">
        <v>500</v>
      </c>
    </row>
    <row r="405" spans="1:16" s="1" customFormat="1" ht="12.75" customHeight="1" x14ac:dyDescent="0.2">
      <c r="A405" s="56">
        <v>402</v>
      </c>
      <c r="B405" s="38">
        <v>1128</v>
      </c>
      <c r="C405" s="85" t="s">
        <v>207</v>
      </c>
      <c r="D405" s="85"/>
      <c r="E405" s="85"/>
      <c r="F405" s="85"/>
      <c r="G405" s="9" t="s">
        <v>312</v>
      </c>
      <c r="H405" s="58">
        <v>244</v>
      </c>
      <c r="I405" s="71" t="e">
        <f>VLOOKUP(B405,[2]Лист2!$A$1:$C$147,3,FALSE)</f>
        <v>#N/A</v>
      </c>
      <c r="J405" s="3">
        <f>VLOOKUP(B405,[3]Лист1!$A$1:$G$1358,7,FALSE)</f>
        <v>247</v>
      </c>
      <c r="K405" s="3">
        <f t="shared" si="18"/>
        <v>122</v>
      </c>
      <c r="L405" s="77">
        <f t="shared" si="19"/>
        <v>366</v>
      </c>
      <c r="M405" s="3">
        <f>VLOOKUP(B405,[1]TDSheet!$A$30:$K$1679,11,FALSE)</f>
        <v>500</v>
      </c>
      <c r="O405" s="77">
        <f t="shared" si="20"/>
        <v>134</v>
      </c>
      <c r="P405" s="1">
        <v>500</v>
      </c>
    </row>
    <row r="406" spans="1:16" s="1" customFormat="1" ht="12.75" customHeight="1" x14ac:dyDescent="0.2">
      <c r="A406" s="56">
        <v>403</v>
      </c>
      <c r="B406" s="38">
        <v>1139</v>
      </c>
      <c r="C406" s="85" t="s">
        <v>208</v>
      </c>
      <c r="D406" s="85"/>
      <c r="E406" s="85"/>
      <c r="F406" s="85"/>
      <c r="G406" s="9" t="s">
        <v>312</v>
      </c>
      <c r="H406" s="58">
        <v>244</v>
      </c>
      <c r="I406" s="71" t="e">
        <f>VLOOKUP(B406,[2]Лист2!$A$1:$C$147,3,FALSE)</f>
        <v>#N/A</v>
      </c>
      <c r="J406" s="3">
        <f>VLOOKUP(B406,[3]Лист1!$A$1:$G$1358,7,FALSE)</f>
        <v>247</v>
      </c>
      <c r="K406" s="3">
        <f t="shared" si="18"/>
        <v>122</v>
      </c>
      <c r="L406" s="77">
        <f t="shared" si="19"/>
        <v>366</v>
      </c>
      <c r="M406" s="3">
        <f>VLOOKUP(B406,[1]TDSheet!$A$30:$K$1679,11,FALSE)</f>
        <v>500</v>
      </c>
      <c r="O406" s="77">
        <f t="shared" si="20"/>
        <v>134</v>
      </c>
      <c r="P406" s="1">
        <v>500</v>
      </c>
    </row>
    <row r="407" spans="1:16" s="1" customFormat="1" ht="12.75" customHeight="1" x14ac:dyDescent="0.2">
      <c r="A407" s="56">
        <v>404</v>
      </c>
      <c r="B407" s="38">
        <v>1129</v>
      </c>
      <c r="C407" s="85" t="s">
        <v>209</v>
      </c>
      <c r="D407" s="85"/>
      <c r="E407" s="85"/>
      <c r="F407" s="85"/>
      <c r="G407" s="9" t="s">
        <v>312</v>
      </c>
      <c r="H407" s="58">
        <v>244</v>
      </c>
      <c r="I407" s="71" t="e">
        <f>VLOOKUP(B407,[2]Лист2!$A$1:$C$147,3,FALSE)</f>
        <v>#N/A</v>
      </c>
      <c r="J407" s="3">
        <f>VLOOKUP(B407,[3]Лист1!$A$1:$G$1358,7,FALSE)</f>
        <v>247</v>
      </c>
      <c r="K407" s="3">
        <f t="shared" si="18"/>
        <v>122</v>
      </c>
      <c r="L407" s="77">
        <f t="shared" si="19"/>
        <v>366</v>
      </c>
      <c r="M407" s="3">
        <f>VLOOKUP(B407,[1]TDSheet!$A$30:$K$1679,11,FALSE)</f>
        <v>500</v>
      </c>
      <c r="O407" s="77">
        <f t="shared" si="20"/>
        <v>134</v>
      </c>
      <c r="P407" s="1">
        <v>500</v>
      </c>
    </row>
    <row r="408" spans="1:16" s="1" customFormat="1" ht="12.75" customHeight="1" x14ac:dyDescent="0.2">
      <c r="A408" s="56">
        <v>405</v>
      </c>
      <c r="B408" s="38">
        <v>1130</v>
      </c>
      <c r="C408" s="85" t="s">
        <v>210</v>
      </c>
      <c r="D408" s="85"/>
      <c r="E408" s="85"/>
      <c r="F408" s="85"/>
      <c r="G408" s="9" t="s">
        <v>312</v>
      </c>
      <c r="H408" s="58">
        <v>244</v>
      </c>
      <c r="I408" s="71" t="e">
        <f>VLOOKUP(B408,[2]Лист2!$A$1:$C$147,3,FALSE)</f>
        <v>#N/A</v>
      </c>
      <c r="J408" s="3">
        <f>VLOOKUP(B408,[3]Лист1!$A$1:$G$1358,7,FALSE)</f>
        <v>247</v>
      </c>
      <c r="K408" s="3">
        <f t="shared" si="18"/>
        <v>122</v>
      </c>
      <c r="L408" s="77">
        <f t="shared" si="19"/>
        <v>366</v>
      </c>
      <c r="M408" s="3">
        <f>VLOOKUP(B408,[1]TDSheet!$A$30:$K$1679,11,FALSE)</f>
        <v>500</v>
      </c>
      <c r="O408" s="77">
        <f t="shared" si="20"/>
        <v>134</v>
      </c>
      <c r="P408" s="1">
        <v>500</v>
      </c>
    </row>
    <row r="409" spans="1:16" s="1" customFormat="1" ht="12.75" customHeight="1" x14ac:dyDescent="0.2">
      <c r="A409" s="56">
        <v>406</v>
      </c>
      <c r="B409" s="38">
        <v>1011</v>
      </c>
      <c r="C409" s="85" t="s">
        <v>518</v>
      </c>
      <c r="D409" s="85"/>
      <c r="E409" s="85"/>
      <c r="F409" s="85"/>
      <c r="G409" s="9" t="s">
        <v>312</v>
      </c>
      <c r="H409" s="58">
        <v>244</v>
      </c>
      <c r="I409" s="71" t="e">
        <f>VLOOKUP(B409,[2]Лист2!$A$1:$C$147,3,FALSE)</f>
        <v>#N/A</v>
      </c>
      <c r="J409" s="3">
        <f>VLOOKUP(B409,[3]Лист1!$A$1:$G$1358,7,FALSE)</f>
        <v>247</v>
      </c>
      <c r="K409" s="3">
        <f t="shared" si="18"/>
        <v>122</v>
      </c>
      <c r="L409" s="77">
        <f t="shared" si="19"/>
        <v>366</v>
      </c>
      <c r="M409" s="3">
        <f>VLOOKUP(B409,[1]TDSheet!$A$30:$K$1679,11,FALSE)</f>
        <v>500</v>
      </c>
      <c r="O409" s="77">
        <f t="shared" si="20"/>
        <v>134</v>
      </c>
      <c r="P409" s="1">
        <v>500</v>
      </c>
    </row>
    <row r="410" spans="1:16" s="1" customFormat="1" ht="12.75" customHeight="1" x14ac:dyDescent="0.2">
      <c r="A410" s="56">
        <v>407</v>
      </c>
      <c r="B410" s="38">
        <v>1125</v>
      </c>
      <c r="C410" s="85" t="s">
        <v>188</v>
      </c>
      <c r="D410" s="85"/>
      <c r="E410" s="85"/>
      <c r="F410" s="85"/>
      <c r="G410" s="9" t="s">
        <v>312</v>
      </c>
      <c r="H410" s="58">
        <v>244</v>
      </c>
      <c r="I410" s="71" t="e">
        <f>VLOOKUP(B410,[2]Лист2!$A$1:$C$147,3,FALSE)</f>
        <v>#N/A</v>
      </c>
      <c r="J410" s="3">
        <f>VLOOKUP(B410,[3]Лист1!$A$1:$G$1358,7,FALSE)</f>
        <v>247</v>
      </c>
      <c r="K410" s="3">
        <f t="shared" si="18"/>
        <v>122</v>
      </c>
      <c r="L410" s="77">
        <f t="shared" si="19"/>
        <v>366</v>
      </c>
      <c r="M410" s="3">
        <f>VLOOKUP(B410,[1]TDSheet!$A$30:$K$1679,11,FALSE)</f>
        <v>500</v>
      </c>
      <c r="O410" s="77">
        <f t="shared" si="20"/>
        <v>134</v>
      </c>
      <c r="P410" s="1">
        <v>500</v>
      </c>
    </row>
    <row r="411" spans="1:16" s="1" customFormat="1" ht="12.75" customHeight="1" x14ac:dyDescent="0.2">
      <c r="A411" s="56">
        <v>408</v>
      </c>
      <c r="B411" s="38">
        <v>1131</v>
      </c>
      <c r="C411" s="85" t="s">
        <v>211</v>
      </c>
      <c r="D411" s="85"/>
      <c r="E411" s="85"/>
      <c r="F411" s="85"/>
      <c r="G411" s="9" t="s">
        <v>312</v>
      </c>
      <c r="H411" s="58">
        <v>244</v>
      </c>
      <c r="I411" s="71" t="e">
        <f>VLOOKUP(B411,[2]Лист2!$A$1:$C$147,3,FALSE)</f>
        <v>#N/A</v>
      </c>
      <c r="J411" s="3">
        <f>VLOOKUP(B411,[3]Лист1!$A$1:$G$1358,7,FALSE)</f>
        <v>247</v>
      </c>
      <c r="K411" s="3">
        <f t="shared" si="18"/>
        <v>122</v>
      </c>
      <c r="L411" s="77">
        <f t="shared" si="19"/>
        <v>366</v>
      </c>
      <c r="M411" s="3">
        <f>VLOOKUP(B411,[1]TDSheet!$A$30:$K$1679,11,FALSE)</f>
        <v>500</v>
      </c>
      <c r="O411" s="77">
        <f t="shared" si="20"/>
        <v>134</v>
      </c>
      <c r="P411" s="1">
        <v>500</v>
      </c>
    </row>
    <row r="412" spans="1:16" s="1" customFormat="1" ht="12.75" customHeight="1" x14ac:dyDescent="0.2">
      <c r="A412" s="56">
        <v>409</v>
      </c>
      <c r="B412" s="38">
        <v>1019</v>
      </c>
      <c r="C412" s="85" t="s">
        <v>181</v>
      </c>
      <c r="D412" s="85"/>
      <c r="E412" s="85"/>
      <c r="F412" s="85"/>
      <c r="G412" s="9" t="s">
        <v>312</v>
      </c>
      <c r="H412" s="58">
        <v>244</v>
      </c>
      <c r="I412" s="71" t="e">
        <f>VLOOKUP(B412,[2]Лист2!$A$1:$C$147,3,FALSE)</f>
        <v>#N/A</v>
      </c>
      <c r="J412" s="3">
        <f>VLOOKUP(B412,[3]Лист1!$A$1:$G$1358,7,FALSE)</f>
        <v>247</v>
      </c>
      <c r="K412" s="3">
        <f t="shared" si="18"/>
        <v>122</v>
      </c>
      <c r="L412" s="77">
        <f t="shared" si="19"/>
        <v>366</v>
      </c>
      <c r="M412" s="3">
        <f>VLOOKUP(B412,[1]TDSheet!$A$30:$K$1679,11,FALSE)</f>
        <v>500</v>
      </c>
      <c r="O412" s="77">
        <f t="shared" si="20"/>
        <v>134</v>
      </c>
      <c r="P412" s="1">
        <v>500</v>
      </c>
    </row>
    <row r="413" spans="1:16" s="1" customFormat="1" ht="12.75" customHeight="1" x14ac:dyDescent="0.2">
      <c r="A413" s="56">
        <v>410</v>
      </c>
      <c r="B413" s="38">
        <v>1006</v>
      </c>
      <c r="C413" s="85" t="s">
        <v>212</v>
      </c>
      <c r="D413" s="85"/>
      <c r="E413" s="85"/>
      <c r="F413" s="85"/>
      <c r="G413" s="9" t="s">
        <v>312</v>
      </c>
      <c r="H413" s="58">
        <v>244</v>
      </c>
      <c r="I413" s="71" t="e">
        <f>VLOOKUP(B413,[2]Лист2!$A$1:$C$147,3,FALSE)</f>
        <v>#N/A</v>
      </c>
      <c r="J413" s="3">
        <f>VLOOKUP(B413,[3]Лист1!$A$1:$G$1358,7,FALSE)</f>
        <v>247</v>
      </c>
      <c r="K413" s="3">
        <f t="shared" si="18"/>
        <v>122</v>
      </c>
      <c r="L413" s="77">
        <f t="shared" si="19"/>
        <v>366</v>
      </c>
      <c r="M413" s="3">
        <f>VLOOKUP(B413,[1]TDSheet!$A$30:$K$1679,11,FALSE)</f>
        <v>500</v>
      </c>
      <c r="O413" s="77">
        <f t="shared" si="20"/>
        <v>134</v>
      </c>
      <c r="P413" s="1">
        <v>500</v>
      </c>
    </row>
    <row r="414" spans="1:16" s="1" customFormat="1" ht="12.75" customHeight="1" x14ac:dyDescent="0.2">
      <c r="A414" s="56">
        <v>411</v>
      </c>
      <c r="B414" s="38">
        <v>1007</v>
      </c>
      <c r="C414" s="85" t="s">
        <v>511</v>
      </c>
      <c r="D414" s="85"/>
      <c r="E414" s="85"/>
      <c r="F414" s="85"/>
      <c r="G414" s="9" t="s">
        <v>312</v>
      </c>
      <c r="H414" s="58">
        <v>244</v>
      </c>
      <c r="I414" s="71" t="e">
        <f>VLOOKUP(B414,[2]Лист2!$A$1:$C$147,3,FALSE)</f>
        <v>#N/A</v>
      </c>
      <c r="J414" s="3">
        <f>VLOOKUP(B414,[3]Лист1!$A$1:$G$1358,7,FALSE)</f>
        <v>247</v>
      </c>
      <c r="K414" s="3">
        <f t="shared" si="18"/>
        <v>122</v>
      </c>
      <c r="L414" s="77">
        <f t="shared" si="19"/>
        <v>366</v>
      </c>
      <c r="M414" s="3">
        <f>VLOOKUP(B414,[1]TDSheet!$A$30:$K$1679,11,FALSE)</f>
        <v>500</v>
      </c>
      <c r="O414" s="77">
        <f t="shared" si="20"/>
        <v>134</v>
      </c>
      <c r="P414" s="1">
        <v>500</v>
      </c>
    </row>
    <row r="415" spans="1:16" s="1" customFormat="1" ht="12.75" customHeight="1" x14ac:dyDescent="0.2">
      <c r="A415" s="56">
        <v>412</v>
      </c>
      <c r="B415" s="38">
        <v>1012</v>
      </c>
      <c r="C415" s="85" t="s">
        <v>182</v>
      </c>
      <c r="D415" s="85"/>
      <c r="E415" s="85"/>
      <c r="F415" s="85"/>
      <c r="G415" s="9" t="s">
        <v>312</v>
      </c>
      <c r="H415" s="58">
        <v>244</v>
      </c>
      <c r="I415" s="71" t="e">
        <f>VLOOKUP(B415,[2]Лист2!$A$1:$C$147,3,FALSE)</f>
        <v>#N/A</v>
      </c>
      <c r="J415" s="3">
        <f>VLOOKUP(B415,[3]Лист1!$A$1:$G$1358,7,FALSE)</f>
        <v>247</v>
      </c>
      <c r="K415" s="3">
        <f t="shared" si="18"/>
        <v>122</v>
      </c>
      <c r="L415" s="77">
        <f t="shared" si="19"/>
        <v>366</v>
      </c>
      <c r="M415" s="3">
        <f>VLOOKUP(B415,[1]TDSheet!$A$30:$K$1679,11,FALSE)</f>
        <v>500</v>
      </c>
      <c r="O415" s="77">
        <f t="shared" si="20"/>
        <v>134</v>
      </c>
      <c r="P415" s="1">
        <v>500</v>
      </c>
    </row>
    <row r="416" spans="1:16" s="1" customFormat="1" ht="12.75" customHeight="1" x14ac:dyDescent="0.2">
      <c r="A416" s="56">
        <v>413</v>
      </c>
      <c r="B416" s="38">
        <v>1005</v>
      </c>
      <c r="C416" s="85" t="s">
        <v>213</v>
      </c>
      <c r="D416" s="85"/>
      <c r="E416" s="85"/>
      <c r="F416" s="85"/>
      <c r="G416" s="9" t="s">
        <v>312</v>
      </c>
      <c r="H416" s="58">
        <v>244</v>
      </c>
      <c r="I416" s="71" t="e">
        <f>VLOOKUP(B416,[2]Лист2!$A$1:$C$147,3,FALSE)</f>
        <v>#N/A</v>
      </c>
      <c r="J416" s="3">
        <f>VLOOKUP(B416,[3]Лист1!$A$1:$G$1358,7,FALSE)</f>
        <v>247</v>
      </c>
      <c r="K416" s="3">
        <f t="shared" si="18"/>
        <v>122</v>
      </c>
      <c r="L416" s="77">
        <f t="shared" si="19"/>
        <v>366</v>
      </c>
      <c r="M416" s="3">
        <f>VLOOKUP(B416,[1]TDSheet!$A$30:$K$1679,11,FALSE)</f>
        <v>500</v>
      </c>
      <c r="O416" s="77">
        <f t="shared" si="20"/>
        <v>134</v>
      </c>
      <c r="P416" s="1">
        <v>500</v>
      </c>
    </row>
    <row r="417" spans="1:16" s="1" customFormat="1" ht="12.75" customHeight="1" x14ac:dyDescent="0.2">
      <c r="A417" s="56">
        <v>414</v>
      </c>
      <c r="B417" s="38">
        <v>1132</v>
      </c>
      <c r="C417" s="85" t="s">
        <v>214</v>
      </c>
      <c r="D417" s="85"/>
      <c r="E417" s="85"/>
      <c r="F417" s="85"/>
      <c r="G417" s="9" t="s">
        <v>312</v>
      </c>
      <c r="H417" s="58">
        <v>244</v>
      </c>
      <c r="I417" s="71" t="e">
        <f>VLOOKUP(B417,[2]Лист2!$A$1:$C$147,3,FALSE)</f>
        <v>#N/A</v>
      </c>
      <c r="J417" s="3">
        <f>VLOOKUP(B417,[3]Лист1!$A$1:$G$1358,7,FALSE)</f>
        <v>247</v>
      </c>
      <c r="K417" s="3">
        <f t="shared" si="18"/>
        <v>122</v>
      </c>
      <c r="L417" s="77">
        <f t="shared" si="19"/>
        <v>366</v>
      </c>
      <c r="M417" s="3">
        <f>VLOOKUP(B417,[1]TDSheet!$A$30:$K$1679,11,FALSE)</f>
        <v>500</v>
      </c>
      <c r="O417" s="77">
        <f t="shared" si="20"/>
        <v>134</v>
      </c>
      <c r="P417" s="1">
        <v>500</v>
      </c>
    </row>
    <row r="418" spans="1:16" s="1" customFormat="1" ht="12.75" customHeight="1" x14ac:dyDescent="0.2">
      <c r="A418" s="56">
        <v>415</v>
      </c>
      <c r="B418" s="38">
        <v>1000</v>
      </c>
      <c r="C418" s="85" t="s">
        <v>215</v>
      </c>
      <c r="D418" s="85"/>
      <c r="E418" s="85"/>
      <c r="F418" s="85"/>
      <c r="G418" s="9" t="s">
        <v>312</v>
      </c>
      <c r="H418" s="58">
        <v>244</v>
      </c>
      <c r="I418" s="71" t="e">
        <f>VLOOKUP(B418,[2]Лист2!$A$1:$C$147,3,FALSE)</f>
        <v>#N/A</v>
      </c>
      <c r="J418" s="3">
        <f>VLOOKUP(B418,[3]Лист1!$A$1:$G$1358,7,FALSE)</f>
        <v>247</v>
      </c>
      <c r="K418" s="3">
        <f t="shared" si="18"/>
        <v>122</v>
      </c>
      <c r="L418" s="77">
        <f t="shared" si="19"/>
        <v>366</v>
      </c>
      <c r="M418" s="3">
        <f>VLOOKUP(B418,[1]TDSheet!$A$30:$K$1679,11,FALSE)</f>
        <v>500</v>
      </c>
      <c r="O418" s="77">
        <f t="shared" si="20"/>
        <v>134</v>
      </c>
      <c r="P418" s="1">
        <v>500</v>
      </c>
    </row>
    <row r="419" spans="1:16" s="1" customFormat="1" ht="12.75" customHeight="1" x14ac:dyDescent="0.2">
      <c r="A419" s="56">
        <v>416</v>
      </c>
      <c r="B419" s="38">
        <v>1003</v>
      </c>
      <c r="C419" s="85" t="s">
        <v>513</v>
      </c>
      <c r="D419" s="85"/>
      <c r="E419" s="85"/>
      <c r="F419" s="85"/>
      <c r="G419" s="9" t="s">
        <v>312</v>
      </c>
      <c r="H419" s="58">
        <v>244</v>
      </c>
      <c r="I419" s="71" t="e">
        <f>VLOOKUP(B419,[2]Лист2!$A$1:$C$147,3,FALSE)</f>
        <v>#N/A</v>
      </c>
      <c r="J419" s="3">
        <f>VLOOKUP(B419,[3]Лист1!$A$1:$G$1358,7,FALSE)</f>
        <v>247</v>
      </c>
      <c r="K419" s="3">
        <f t="shared" si="18"/>
        <v>122</v>
      </c>
      <c r="L419" s="77">
        <f t="shared" si="19"/>
        <v>366</v>
      </c>
      <c r="M419" s="3">
        <f>VLOOKUP(B419,[1]TDSheet!$A$30:$K$1679,11,FALSE)</f>
        <v>500</v>
      </c>
      <c r="O419" s="77">
        <f t="shared" si="20"/>
        <v>134</v>
      </c>
      <c r="P419" s="1">
        <v>500</v>
      </c>
    </row>
    <row r="420" spans="1:16" s="1" customFormat="1" ht="12.75" customHeight="1" x14ac:dyDescent="0.2">
      <c r="A420" s="56">
        <v>417</v>
      </c>
      <c r="B420" s="38">
        <v>1010</v>
      </c>
      <c r="C420" s="85" t="s">
        <v>184</v>
      </c>
      <c r="D420" s="85"/>
      <c r="E420" s="85"/>
      <c r="F420" s="85"/>
      <c r="G420" s="9" t="s">
        <v>312</v>
      </c>
      <c r="H420" s="58">
        <v>244</v>
      </c>
      <c r="I420" s="71" t="e">
        <f>VLOOKUP(B420,[2]Лист2!$A$1:$C$147,3,FALSE)</f>
        <v>#N/A</v>
      </c>
      <c r="J420" s="3">
        <f>VLOOKUP(B420,[3]Лист1!$A$1:$G$1358,7,FALSE)</f>
        <v>247</v>
      </c>
      <c r="K420" s="3">
        <f t="shared" si="18"/>
        <v>122</v>
      </c>
      <c r="L420" s="77">
        <f t="shared" si="19"/>
        <v>366</v>
      </c>
      <c r="M420" s="3">
        <f>VLOOKUP(B420,[1]TDSheet!$A$30:$K$1679,11,FALSE)</f>
        <v>500</v>
      </c>
      <c r="O420" s="77">
        <f t="shared" si="20"/>
        <v>134</v>
      </c>
      <c r="P420" s="1">
        <v>500</v>
      </c>
    </row>
    <row r="421" spans="1:16" s="1" customFormat="1" ht="12.75" customHeight="1" x14ac:dyDescent="0.2">
      <c r="A421" s="56">
        <v>418</v>
      </c>
      <c r="B421" s="38">
        <v>1014</v>
      </c>
      <c r="C421" s="85" t="s">
        <v>183</v>
      </c>
      <c r="D421" s="85"/>
      <c r="E421" s="85"/>
      <c r="F421" s="85"/>
      <c r="G421" s="9" t="s">
        <v>312</v>
      </c>
      <c r="H421" s="58">
        <v>244</v>
      </c>
      <c r="I421" s="71" t="e">
        <f>VLOOKUP(B421,[2]Лист2!$A$1:$C$147,3,FALSE)</f>
        <v>#N/A</v>
      </c>
      <c r="J421" s="3">
        <f>VLOOKUP(B421,[3]Лист1!$A$1:$G$1358,7,FALSE)</f>
        <v>247</v>
      </c>
      <c r="K421" s="3">
        <f t="shared" si="18"/>
        <v>122</v>
      </c>
      <c r="L421" s="77">
        <f t="shared" si="19"/>
        <v>366</v>
      </c>
      <c r="M421" s="3">
        <f>VLOOKUP(B421,[1]TDSheet!$A$30:$K$1679,11,FALSE)</f>
        <v>500</v>
      </c>
      <c r="O421" s="77">
        <f t="shared" si="20"/>
        <v>134</v>
      </c>
      <c r="P421" s="1">
        <v>500</v>
      </c>
    </row>
    <row r="422" spans="1:16" s="1" customFormat="1" ht="12.75" customHeight="1" x14ac:dyDescent="0.2">
      <c r="A422" s="56">
        <v>419</v>
      </c>
      <c r="B422" s="38">
        <v>1018</v>
      </c>
      <c r="C422" s="85" t="s">
        <v>189</v>
      </c>
      <c r="D422" s="85"/>
      <c r="E422" s="85"/>
      <c r="F422" s="85"/>
      <c r="G422" s="9" t="s">
        <v>312</v>
      </c>
      <c r="H422" s="58">
        <v>244</v>
      </c>
      <c r="I422" s="71" t="e">
        <f>VLOOKUP(B422,[2]Лист2!$A$1:$C$147,3,FALSE)</f>
        <v>#N/A</v>
      </c>
      <c r="J422" s="3">
        <f>VLOOKUP(B422,[3]Лист1!$A$1:$G$1358,7,FALSE)</f>
        <v>247</v>
      </c>
      <c r="K422" s="3">
        <f t="shared" si="18"/>
        <v>122</v>
      </c>
      <c r="L422" s="77">
        <f t="shared" si="19"/>
        <v>366</v>
      </c>
      <c r="M422" s="3">
        <f>VLOOKUP(B422,[1]TDSheet!$A$30:$K$1679,11,FALSE)</f>
        <v>500</v>
      </c>
      <c r="O422" s="77">
        <f t="shared" si="20"/>
        <v>134</v>
      </c>
      <c r="P422" s="1">
        <v>500</v>
      </c>
    </row>
    <row r="423" spans="1:16" s="1" customFormat="1" ht="12.75" customHeight="1" x14ac:dyDescent="0.2">
      <c r="A423" s="56">
        <v>420</v>
      </c>
      <c r="B423" s="38">
        <v>1016</v>
      </c>
      <c r="C423" s="85" t="s">
        <v>191</v>
      </c>
      <c r="D423" s="85"/>
      <c r="E423" s="85"/>
      <c r="F423" s="85"/>
      <c r="G423" s="9" t="s">
        <v>312</v>
      </c>
      <c r="H423" s="58">
        <v>244</v>
      </c>
      <c r="I423" s="71" t="e">
        <f>VLOOKUP(B423,[2]Лист2!$A$1:$C$147,3,FALSE)</f>
        <v>#N/A</v>
      </c>
      <c r="J423" s="3">
        <f>VLOOKUP(B423,[3]Лист1!$A$1:$G$1358,7,FALSE)</f>
        <v>247</v>
      </c>
      <c r="K423" s="3">
        <f t="shared" si="18"/>
        <v>122</v>
      </c>
      <c r="L423" s="77">
        <f t="shared" si="19"/>
        <v>366</v>
      </c>
      <c r="M423" s="3">
        <f>VLOOKUP(B423,[1]TDSheet!$A$30:$K$1679,11,FALSE)</f>
        <v>500</v>
      </c>
      <c r="O423" s="77">
        <f t="shared" si="20"/>
        <v>134</v>
      </c>
      <c r="P423" s="1">
        <v>500</v>
      </c>
    </row>
    <row r="424" spans="1:16" s="1" customFormat="1" ht="12.75" customHeight="1" x14ac:dyDescent="0.2">
      <c r="A424" s="56">
        <v>421</v>
      </c>
      <c r="B424" s="38">
        <v>1002</v>
      </c>
      <c r="C424" s="85" t="s">
        <v>216</v>
      </c>
      <c r="D424" s="85"/>
      <c r="E424" s="85"/>
      <c r="F424" s="85"/>
      <c r="G424" s="9" t="s">
        <v>312</v>
      </c>
      <c r="H424" s="58">
        <v>244</v>
      </c>
      <c r="I424" s="71" t="e">
        <f>VLOOKUP(B424,[2]Лист2!$A$1:$C$147,3,FALSE)</f>
        <v>#N/A</v>
      </c>
      <c r="J424" s="3">
        <f>VLOOKUP(B424,[3]Лист1!$A$1:$G$1358,7,FALSE)</f>
        <v>247</v>
      </c>
      <c r="K424" s="3">
        <f t="shared" si="18"/>
        <v>122</v>
      </c>
      <c r="L424" s="77">
        <f t="shared" si="19"/>
        <v>366</v>
      </c>
      <c r="M424" s="3">
        <f>VLOOKUP(B424,[1]TDSheet!$A$30:$K$1679,11,FALSE)</f>
        <v>500</v>
      </c>
      <c r="O424" s="77">
        <f t="shared" si="20"/>
        <v>134</v>
      </c>
      <c r="P424" s="1">
        <v>500</v>
      </c>
    </row>
    <row r="425" spans="1:16" s="1" customFormat="1" ht="12.75" customHeight="1" x14ac:dyDescent="0.2">
      <c r="A425" s="56">
        <v>422</v>
      </c>
      <c r="B425" s="38">
        <v>1013</v>
      </c>
      <c r="C425" s="85" t="s">
        <v>187</v>
      </c>
      <c r="D425" s="85"/>
      <c r="E425" s="85"/>
      <c r="F425" s="85"/>
      <c r="G425" s="9" t="s">
        <v>312</v>
      </c>
      <c r="H425" s="58">
        <v>244</v>
      </c>
      <c r="I425" s="71" t="e">
        <f>VLOOKUP(B425,[2]Лист2!$A$1:$C$147,3,FALSE)</f>
        <v>#N/A</v>
      </c>
      <c r="J425" s="3">
        <f>VLOOKUP(B425,[3]Лист1!$A$1:$G$1358,7,FALSE)</f>
        <v>247</v>
      </c>
      <c r="K425" s="3">
        <f t="shared" si="18"/>
        <v>122</v>
      </c>
      <c r="L425" s="77">
        <f t="shared" si="19"/>
        <v>366</v>
      </c>
      <c r="M425" s="3">
        <f>VLOOKUP(B425,[1]TDSheet!$A$30:$K$1679,11,FALSE)</f>
        <v>500</v>
      </c>
      <c r="O425" s="77">
        <f t="shared" si="20"/>
        <v>134</v>
      </c>
      <c r="P425" s="1">
        <v>500</v>
      </c>
    </row>
    <row r="426" spans="1:16" s="1" customFormat="1" ht="12.75" customHeight="1" x14ac:dyDescent="0.2">
      <c r="A426" s="56">
        <v>423</v>
      </c>
      <c r="B426" s="38">
        <v>1136</v>
      </c>
      <c r="C426" s="85" t="s">
        <v>217</v>
      </c>
      <c r="D426" s="85"/>
      <c r="E426" s="85"/>
      <c r="F426" s="85"/>
      <c r="G426" s="9" t="s">
        <v>312</v>
      </c>
      <c r="H426" s="58">
        <v>244</v>
      </c>
      <c r="I426" s="71" t="e">
        <f>VLOOKUP(B426,[2]Лист2!$A$1:$C$147,3,FALSE)</f>
        <v>#N/A</v>
      </c>
      <c r="J426" s="3">
        <f>VLOOKUP(B426,[3]Лист1!$A$1:$G$1358,7,FALSE)</f>
        <v>247</v>
      </c>
      <c r="K426" s="3">
        <f t="shared" si="18"/>
        <v>122</v>
      </c>
      <c r="L426" s="77">
        <f t="shared" si="19"/>
        <v>366</v>
      </c>
      <c r="M426" s="3">
        <f>VLOOKUP(B426,[1]TDSheet!$A$30:$K$1679,11,FALSE)</f>
        <v>500</v>
      </c>
      <c r="O426" s="77">
        <f t="shared" si="20"/>
        <v>134</v>
      </c>
      <c r="P426" s="1">
        <v>500</v>
      </c>
    </row>
    <row r="427" spans="1:16" s="1" customFormat="1" ht="12.75" customHeight="1" x14ac:dyDescent="0.2">
      <c r="A427" s="56">
        <v>424</v>
      </c>
      <c r="B427" s="38">
        <v>1134</v>
      </c>
      <c r="C427" s="85" t="s">
        <v>218</v>
      </c>
      <c r="D427" s="85"/>
      <c r="E427" s="85"/>
      <c r="F427" s="85"/>
      <c r="G427" s="9" t="s">
        <v>312</v>
      </c>
      <c r="H427" s="58">
        <v>244</v>
      </c>
      <c r="I427" s="71" t="e">
        <f>VLOOKUP(B427,[2]Лист2!$A$1:$C$147,3,FALSE)</f>
        <v>#N/A</v>
      </c>
      <c r="J427" s="3">
        <f>VLOOKUP(B427,[3]Лист1!$A$1:$G$1358,7,FALSE)</f>
        <v>247</v>
      </c>
      <c r="K427" s="3">
        <f t="shared" si="18"/>
        <v>122</v>
      </c>
      <c r="L427" s="77">
        <f t="shared" si="19"/>
        <v>366</v>
      </c>
      <c r="M427" s="3">
        <f>VLOOKUP(B427,[1]TDSheet!$A$30:$K$1679,11,FALSE)</f>
        <v>500</v>
      </c>
      <c r="O427" s="77">
        <f t="shared" si="20"/>
        <v>134</v>
      </c>
      <c r="P427" s="1">
        <v>500</v>
      </c>
    </row>
    <row r="428" spans="1:16" s="1" customFormat="1" ht="12.75" customHeight="1" x14ac:dyDescent="0.2">
      <c r="A428" s="56">
        <v>425</v>
      </c>
      <c r="B428" s="38">
        <v>1021</v>
      </c>
      <c r="C428" s="85" t="s">
        <v>219</v>
      </c>
      <c r="D428" s="85"/>
      <c r="E428" s="85"/>
      <c r="F428" s="85"/>
      <c r="G428" s="9" t="s">
        <v>312</v>
      </c>
      <c r="H428" s="58">
        <v>244</v>
      </c>
      <c r="I428" s="71" t="e">
        <f>VLOOKUP(B428,[2]Лист2!$A$1:$C$147,3,FALSE)</f>
        <v>#N/A</v>
      </c>
      <c r="J428" s="3">
        <f>VLOOKUP(B428,[3]Лист1!$A$1:$G$1358,7,FALSE)</f>
        <v>247</v>
      </c>
      <c r="K428" s="3">
        <f t="shared" si="18"/>
        <v>122</v>
      </c>
      <c r="L428" s="77">
        <f t="shared" si="19"/>
        <v>366</v>
      </c>
      <c r="M428" s="3">
        <f>VLOOKUP(B428,[1]TDSheet!$A$30:$K$1679,11,FALSE)</f>
        <v>500</v>
      </c>
      <c r="O428" s="77">
        <f t="shared" si="20"/>
        <v>134</v>
      </c>
      <c r="P428" s="1">
        <v>500</v>
      </c>
    </row>
    <row r="429" spans="1:16" s="1" customFormat="1" ht="12.75" customHeight="1" x14ac:dyDescent="0.2">
      <c r="A429" s="56">
        <v>426</v>
      </c>
      <c r="B429" s="38">
        <v>1135</v>
      </c>
      <c r="C429" s="85" t="s">
        <v>220</v>
      </c>
      <c r="D429" s="85"/>
      <c r="E429" s="85"/>
      <c r="F429" s="85"/>
      <c r="G429" s="9" t="s">
        <v>312</v>
      </c>
      <c r="H429" s="58">
        <v>244</v>
      </c>
      <c r="I429" s="71" t="e">
        <f>VLOOKUP(B429,[2]Лист2!$A$1:$C$147,3,FALSE)</f>
        <v>#N/A</v>
      </c>
      <c r="J429" s="3">
        <f>VLOOKUP(B429,[3]Лист1!$A$1:$G$1358,7,FALSE)</f>
        <v>247</v>
      </c>
      <c r="K429" s="3">
        <f t="shared" si="18"/>
        <v>122</v>
      </c>
      <c r="L429" s="77">
        <f t="shared" si="19"/>
        <v>366</v>
      </c>
      <c r="M429" s="3">
        <f>VLOOKUP(B429,[1]TDSheet!$A$30:$K$1679,11,FALSE)</f>
        <v>500</v>
      </c>
      <c r="O429" s="77">
        <f t="shared" si="20"/>
        <v>134</v>
      </c>
      <c r="P429" s="1">
        <v>500</v>
      </c>
    </row>
    <row r="430" spans="1:16" s="1" customFormat="1" ht="12.75" customHeight="1" x14ac:dyDescent="0.2">
      <c r="A430" s="56">
        <v>427</v>
      </c>
      <c r="B430" s="38">
        <v>1022</v>
      </c>
      <c r="C430" s="85" t="s">
        <v>192</v>
      </c>
      <c r="D430" s="85"/>
      <c r="E430" s="85"/>
      <c r="F430" s="85"/>
      <c r="G430" s="9" t="s">
        <v>312</v>
      </c>
      <c r="H430" s="58">
        <v>244</v>
      </c>
      <c r="I430" s="71" t="e">
        <f>VLOOKUP(B430,[2]Лист2!$A$1:$C$147,3,FALSE)</f>
        <v>#N/A</v>
      </c>
      <c r="J430" s="3">
        <f>VLOOKUP(B430,[3]Лист1!$A$1:$G$1358,7,FALSE)</f>
        <v>247</v>
      </c>
      <c r="K430" s="3">
        <f t="shared" si="18"/>
        <v>122</v>
      </c>
      <c r="L430" s="77">
        <f t="shared" si="19"/>
        <v>366</v>
      </c>
      <c r="M430" s="3">
        <f>VLOOKUP(B430,[1]TDSheet!$A$30:$K$1679,11,FALSE)</f>
        <v>500</v>
      </c>
      <c r="O430" s="77">
        <f t="shared" si="20"/>
        <v>134</v>
      </c>
      <c r="P430" s="1">
        <v>500</v>
      </c>
    </row>
    <row r="431" spans="1:16" s="1" customFormat="1" ht="12.75" customHeight="1" x14ac:dyDescent="0.2">
      <c r="A431" s="56">
        <v>428</v>
      </c>
      <c r="B431" s="38">
        <v>1017</v>
      </c>
      <c r="C431" s="85" t="s">
        <v>185</v>
      </c>
      <c r="D431" s="85"/>
      <c r="E431" s="85"/>
      <c r="F431" s="85"/>
      <c r="G431" s="9" t="s">
        <v>312</v>
      </c>
      <c r="H431" s="58">
        <v>244</v>
      </c>
      <c r="I431" s="71" t="e">
        <f>VLOOKUP(B431,[2]Лист2!$A$1:$C$147,3,FALSE)</f>
        <v>#N/A</v>
      </c>
      <c r="J431" s="3">
        <f>VLOOKUP(B431,[3]Лист1!$A$1:$G$1358,7,FALSE)</f>
        <v>247</v>
      </c>
      <c r="K431" s="3">
        <f t="shared" si="18"/>
        <v>122</v>
      </c>
      <c r="L431" s="77">
        <f t="shared" si="19"/>
        <v>366</v>
      </c>
      <c r="M431" s="3">
        <f>VLOOKUP(B431,[1]TDSheet!$A$30:$K$1679,11,FALSE)</f>
        <v>500</v>
      </c>
      <c r="O431" s="77">
        <f t="shared" si="20"/>
        <v>134</v>
      </c>
      <c r="P431" s="1">
        <v>500</v>
      </c>
    </row>
    <row r="432" spans="1:16" s="1" customFormat="1" ht="12.75" customHeight="1" x14ac:dyDescent="0.2">
      <c r="A432" s="56">
        <v>429</v>
      </c>
      <c r="B432" s="38">
        <v>1124</v>
      </c>
      <c r="C432" s="85" t="s">
        <v>221</v>
      </c>
      <c r="D432" s="85"/>
      <c r="E432" s="85"/>
      <c r="F432" s="85"/>
      <c r="G432" s="9" t="s">
        <v>312</v>
      </c>
      <c r="H432" s="58">
        <v>244</v>
      </c>
      <c r="I432" s="71" t="e">
        <f>VLOOKUP(B432,[2]Лист2!$A$1:$C$147,3,FALSE)</f>
        <v>#N/A</v>
      </c>
      <c r="J432" s="3">
        <f>VLOOKUP(B432,[3]Лист1!$A$1:$G$1358,7,FALSE)</f>
        <v>247</v>
      </c>
      <c r="K432" s="3">
        <f t="shared" si="18"/>
        <v>122</v>
      </c>
      <c r="L432" s="77">
        <f t="shared" si="19"/>
        <v>366</v>
      </c>
      <c r="M432" s="3">
        <f>VLOOKUP(B432,[1]TDSheet!$A$30:$K$1679,11,FALSE)</f>
        <v>500</v>
      </c>
      <c r="O432" s="77">
        <f t="shared" si="20"/>
        <v>134</v>
      </c>
      <c r="P432" s="1">
        <v>500</v>
      </c>
    </row>
    <row r="433" spans="1:16" s="1" customFormat="1" ht="12.75" customHeight="1" x14ac:dyDescent="0.2">
      <c r="A433" s="56">
        <v>430</v>
      </c>
      <c r="B433" s="38">
        <v>1137</v>
      </c>
      <c r="C433" s="85" t="s">
        <v>222</v>
      </c>
      <c r="D433" s="85"/>
      <c r="E433" s="85"/>
      <c r="F433" s="85"/>
      <c r="G433" s="9" t="s">
        <v>312</v>
      </c>
      <c r="H433" s="58">
        <v>244</v>
      </c>
      <c r="I433" s="71" t="e">
        <f>VLOOKUP(B433,[2]Лист2!$A$1:$C$147,3,FALSE)</f>
        <v>#N/A</v>
      </c>
      <c r="J433" s="3">
        <f>VLOOKUP(B433,[3]Лист1!$A$1:$G$1358,7,FALSE)</f>
        <v>247</v>
      </c>
      <c r="K433" s="3">
        <f t="shared" si="18"/>
        <v>122</v>
      </c>
      <c r="L433" s="77">
        <f t="shared" si="19"/>
        <v>366</v>
      </c>
      <c r="M433" s="3">
        <f>VLOOKUP(B433,[1]TDSheet!$A$30:$K$1679,11,FALSE)</f>
        <v>500</v>
      </c>
      <c r="O433" s="77">
        <f t="shared" si="20"/>
        <v>134</v>
      </c>
      <c r="P433" s="1">
        <v>500</v>
      </c>
    </row>
    <row r="434" spans="1:16" s="1" customFormat="1" ht="12.75" customHeight="1" x14ac:dyDescent="0.2">
      <c r="A434" s="56">
        <v>431</v>
      </c>
      <c r="B434" s="38">
        <v>1020</v>
      </c>
      <c r="C434" s="85" t="s">
        <v>223</v>
      </c>
      <c r="D434" s="85"/>
      <c r="E434" s="85"/>
      <c r="F434" s="85"/>
      <c r="G434" s="9" t="s">
        <v>312</v>
      </c>
      <c r="H434" s="58">
        <v>244</v>
      </c>
      <c r="I434" s="71" t="e">
        <f>VLOOKUP(B434,[2]Лист2!$A$1:$C$147,3,FALSE)</f>
        <v>#N/A</v>
      </c>
      <c r="J434" s="3">
        <f>VLOOKUP(B434,[3]Лист1!$A$1:$G$1358,7,FALSE)</f>
        <v>247</v>
      </c>
      <c r="K434" s="3">
        <f t="shared" si="18"/>
        <v>122</v>
      </c>
      <c r="L434" s="77">
        <f t="shared" si="19"/>
        <v>366</v>
      </c>
      <c r="M434" s="3">
        <f>VLOOKUP(B434,[1]TDSheet!$A$30:$K$1679,11,FALSE)</f>
        <v>500</v>
      </c>
      <c r="O434" s="77">
        <f t="shared" si="20"/>
        <v>134</v>
      </c>
      <c r="P434" s="1">
        <v>500</v>
      </c>
    </row>
    <row r="435" spans="1:16" s="1" customFormat="1" ht="12.75" customHeight="1" x14ac:dyDescent="0.2">
      <c r="A435" s="56">
        <v>432</v>
      </c>
      <c r="B435" s="38">
        <v>1008</v>
      </c>
      <c r="C435" s="85" t="s">
        <v>190</v>
      </c>
      <c r="D435" s="85"/>
      <c r="E435" s="85"/>
      <c r="F435" s="85"/>
      <c r="G435" s="9" t="s">
        <v>312</v>
      </c>
      <c r="H435" s="58">
        <v>244</v>
      </c>
      <c r="I435" s="71" t="e">
        <f>VLOOKUP(B435,[2]Лист2!$A$1:$C$147,3,FALSE)</f>
        <v>#N/A</v>
      </c>
      <c r="J435" s="3">
        <f>VLOOKUP(B435,[3]Лист1!$A$1:$G$1358,7,FALSE)</f>
        <v>247</v>
      </c>
      <c r="K435" s="3">
        <f t="shared" si="18"/>
        <v>122</v>
      </c>
      <c r="L435" s="77">
        <f t="shared" si="19"/>
        <v>366</v>
      </c>
      <c r="M435" s="3">
        <f>VLOOKUP(B435,[1]TDSheet!$A$30:$K$1679,11,FALSE)</f>
        <v>500</v>
      </c>
      <c r="O435" s="77">
        <f t="shared" si="20"/>
        <v>134</v>
      </c>
      <c r="P435" s="1">
        <v>500</v>
      </c>
    </row>
    <row r="436" spans="1:16" s="1" customFormat="1" ht="12.75" customHeight="1" x14ac:dyDescent="0.2">
      <c r="A436" s="56">
        <v>433</v>
      </c>
      <c r="B436" s="38">
        <v>1133</v>
      </c>
      <c r="C436" s="85" t="s">
        <v>586</v>
      </c>
      <c r="D436" s="85"/>
      <c r="E436" s="85"/>
      <c r="F436" s="85"/>
      <c r="G436" s="9" t="s">
        <v>312</v>
      </c>
      <c r="H436" s="58">
        <v>244</v>
      </c>
      <c r="I436" s="71" t="e">
        <f>VLOOKUP(B436,[2]Лист2!$A$1:$C$147,3,FALSE)</f>
        <v>#N/A</v>
      </c>
      <c r="J436" s="3">
        <f>VLOOKUP(B436,[3]Лист1!$A$1:$G$1358,7,FALSE)</f>
        <v>247</v>
      </c>
      <c r="K436" s="3">
        <f t="shared" si="18"/>
        <v>122</v>
      </c>
      <c r="L436" s="77">
        <f t="shared" si="19"/>
        <v>366</v>
      </c>
      <c r="M436" s="3">
        <f>VLOOKUP(B436,[1]TDSheet!$A$30:$K$1679,11,FALSE)</f>
        <v>500</v>
      </c>
      <c r="O436" s="77">
        <f t="shared" si="20"/>
        <v>134</v>
      </c>
      <c r="P436" s="1">
        <v>500</v>
      </c>
    </row>
    <row r="437" spans="1:16" s="1" customFormat="1" ht="12.75" customHeight="1" x14ac:dyDescent="0.2">
      <c r="A437" s="56">
        <v>434</v>
      </c>
      <c r="B437" s="38">
        <v>1009</v>
      </c>
      <c r="C437" s="85" t="s">
        <v>224</v>
      </c>
      <c r="D437" s="85"/>
      <c r="E437" s="85"/>
      <c r="F437" s="85"/>
      <c r="G437" s="9" t="s">
        <v>312</v>
      </c>
      <c r="H437" s="58">
        <v>244</v>
      </c>
      <c r="I437" s="71" t="e">
        <f>VLOOKUP(B437,[2]Лист2!$A$1:$C$147,3,FALSE)</f>
        <v>#N/A</v>
      </c>
      <c r="J437" s="3">
        <f>VLOOKUP(B437,[3]Лист1!$A$1:$G$1358,7,FALSE)</f>
        <v>247</v>
      </c>
      <c r="K437" s="3">
        <f t="shared" si="18"/>
        <v>122</v>
      </c>
      <c r="L437" s="77">
        <f t="shared" si="19"/>
        <v>366</v>
      </c>
      <c r="M437" s="3">
        <f>VLOOKUP(B437,[1]TDSheet!$A$30:$K$1679,11,FALSE)</f>
        <v>500</v>
      </c>
      <c r="O437" s="77">
        <f t="shared" si="20"/>
        <v>134</v>
      </c>
      <c r="P437" s="1">
        <v>500</v>
      </c>
    </row>
    <row r="438" spans="1:16" s="1" customFormat="1" ht="12.75" customHeight="1" x14ac:dyDescent="0.2">
      <c r="A438" s="56">
        <v>435</v>
      </c>
      <c r="B438" s="38">
        <v>1015</v>
      </c>
      <c r="C438" s="85" t="s">
        <v>186</v>
      </c>
      <c r="D438" s="85"/>
      <c r="E438" s="85"/>
      <c r="F438" s="85"/>
      <c r="G438" s="9" t="s">
        <v>312</v>
      </c>
      <c r="H438" s="58">
        <v>244</v>
      </c>
      <c r="I438" s="71" t="e">
        <f>VLOOKUP(B438,[2]Лист2!$A$1:$C$147,3,FALSE)</f>
        <v>#N/A</v>
      </c>
      <c r="J438" s="3">
        <f>VLOOKUP(B438,[3]Лист1!$A$1:$G$1358,7,FALSE)</f>
        <v>247</v>
      </c>
      <c r="K438" s="3">
        <f t="shared" si="18"/>
        <v>122</v>
      </c>
      <c r="L438" s="77">
        <f t="shared" si="19"/>
        <v>366</v>
      </c>
      <c r="M438" s="3">
        <f>VLOOKUP(B438,[1]TDSheet!$A$30:$K$1679,11,FALSE)</f>
        <v>500</v>
      </c>
      <c r="O438" s="77">
        <f t="shared" si="20"/>
        <v>134</v>
      </c>
      <c r="P438" s="1">
        <v>500</v>
      </c>
    </row>
    <row r="439" spans="1:16" s="1" customFormat="1" ht="13.5" customHeight="1" x14ac:dyDescent="0.2">
      <c r="A439" s="56">
        <v>436</v>
      </c>
      <c r="B439" s="38">
        <v>1140</v>
      </c>
      <c r="C439" s="85" t="s">
        <v>225</v>
      </c>
      <c r="D439" s="85"/>
      <c r="E439" s="85"/>
      <c r="F439" s="85"/>
      <c r="G439" s="9" t="s">
        <v>312</v>
      </c>
      <c r="H439" s="58">
        <v>244</v>
      </c>
      <c r="I439" s="71" t="e">
        <f>VLOOKUP(B439,[2]Лист2!$A$1:$C$147,3,FALSE)</f>
        <v>#N/A</v>
      </c>
      <c r="J439" s="3">
        <f>VLOOKUP(B439,[3]Лист1!$A$1:$G$1358,7,FALSE)</f>
        <v>247</v>
      </c>
      <c r="K439" s="3">
        <f t="shared" si="18"/>
        <v>122</v>
      </c>
      <c r="L439" s="77">
        <f t="shared" si="19"/>
        <v>366</v>
      </c>
      <c r="M439" s="3">
        <f>VLOOKUP(B439,[1]TDSheet!$A$30:$K$1679,11,FALSE)</f>
        <v>500</v>
      </c>
      <c r="O439" s="77">
        <f t="shared" si="20"/>
        <v>134</v>
      </c>
      <c r="P439" s="1">
        <v>500</v>
      </c>
    </row>
    <row r="440" spans="1:16" s="1" customFormat="1" ht="12.75" customHeight="1" x14ac:dyDescent="0.2">
      <c r="A440" s="56">
        <v>437</v>
      </c>
      <c r="B440" s="38" t="s">
        <v>226</v>
      </c>
      <c r="C440" s="85" t="s">
        <v>227</v>
      </c>
      <c r="D440" s="85"/>
      <c r="E440" s="85"/>
      <c r="F440" s="85"/>
      <c r="G440" s="9" t="s">
        <v>312</v>
      </c>
      <c r="H440" s="59">
        <v>428</v>
      </c>
      <c r="I440" s="71" t="e">
        <f>VLOOKUP(B440,[2]Лист2!$A$1:$C$147,3,FALSE)</f>
        <v>#N/A</v>
      </c>
      <c r="J440" s="3">
        <f>VLOOKUP(B440,[3]Лист1!$A$1:$G$1358,7,FALSE)</f>
        <v>534</v>
      </c>
      <c r="K440" s="3">
        <f t="shared" si="18"/>
        <v>214</v>
      </c>
      <c r="L440" s="77">
        <f t="shared" si="19"/>
        <v>642</v>
      </c>
      <c r="M440" s="3" t="e">
        <f>VLOOKUP(B440,[1]TDSheet!$A$30:$K$1679,11,FALSE)</f>
        <v>#N/A</v>
      </c>
      <c r="O440" s="77" t="e">
        <f t="shared" si="20"/>
        <v>#N/A</v>
      </c>
      <c r="P440" s="1">
        <v>650</v>
      </c>
    </row>
    <row r="441" spans="1:16" s="1" customFormat="1" ht="36" customHeight="1" x14ac:dyDescent="0.2">
      <c r="A441" s="56">
        <v>438</v>
      </c>
      <c r="B441" s="38" t="s">
        <v>228</v>
      </c>
      <c r="C441" s="86" t="s">
        <v>1692</v>
      </c>
      <c r="D441" s="86"/>
      <c r="E441" s="86"/>
      <c r="F441" s="86"/>
      <c r="G441" s="9" t="s">
        <v>312</v>
      </c>
      <c r="H441" s="58">
        <v>1168</v>
      </c>
      <c r="I441" s="71" t="e">
        <f>VLOOKUP(B441,[2]Лист2!$A$1:$C$147,3,FALSE)</f>
        <v>#N/A</v>
      </c>
      <c r="J441" s="3">
        <f>VLOOKUP(B441,[3]Лист1!$A$1:$G$1358,7,FALSE)</f>
        <v>1460</v>
      </c>
      <c r="K441" s="3">
        <f t="shared" si="18"/>
        <v>584</v>
      </c>
      <c r="L441" s="77">
        <f t="shared" si="19"/>
        <v>1752</v>
      </c>
      <c r="M441" s="3">
        <f>VLOOKUP(B441,[1]TDSheet!$A$30:$K$1679,11,FALSE)</f>
        <v>1800</v>
      </c>
      <c r="O441" s="77">
        <f t="shared" si="20"/>
        <v>48</v>
      </c>
      <c r="P441" s="1">
        <v>1800</v>
      </c>
    </row>
    <row r="442" spans="1:16" s="1" customFormat="1" ht="40.5" customHeight="1" x14ac:dyDescent="0.2">
      <c r="A442" s="56">
        <v>439</v>
      </c>
      <c r="B442" s="38" t="s">
        <v>229</v>
      </c>
      <c r="C442" s="86" t="s">
        <v>1693</v>
      </c>
      <c r="D442" s="86"/>
      <c r="E442" s="86"/>
      <c r="F442" s="86"/>
      <c r="G442" s="9" t="s">
        <v>312</v>
      </c>
      <c r="H442" s="58">
        <v>2328</v>
      </c>
      <c r="I442" s="71" t="e">
        <f>VLOOKUP(B442,[2]Лист2!$A$1:$C$147,3,FALSE)</f>
        <v>#N/A</v>
      </c>
      <c r="J442" s="3">
        <f>VLOOKUP(B442,[3]Лист1!$A$1:$G$1358,7,FALSE)</f>
        <v>2910</v>
      </c>
      <c r="K442" s="3">
        <f t="shared" si="18"/>
        <v>1164</v>
      </c>
      <c r="L442" s="77">
        <f t="shared" si="19"/>
        <v>3492</v>
      </c>
      <c r="M442" s="3">
        <f>VLOOKUP(B442,[1]TDSheet!$A$30:$K$1679,11,FALSE)</f>
        <v>3400</v>
      </c>
      <c r="O442" s="77">
        <f t="shared" si="20"/>
        <v>-92</v>
      </c>
      <c r="P442" s="1">
        <v>3400</v>
      </c>
    </row>
    <row r="443" spans="1:16" s="1" customFormat="1" ht="83.25" customHeight="1" x14ac:dyDescent="0.2">
      <c r="A443" s="56">
        <v>440</v>
      </c>
      <c r="B443" s="38" t="s">
        <v>230</v>
      </c>
      <c r="C443" s="86" t="s">
        <v>1694</v>
      </c>
      <c r="D443" s="86"/>
      <c r="E443" s="86"/>
      <c r="F443" s="86"/>
      <c r="G443" s="9" t="s">
        <v>312</v>
      </c>
      <c r="H443" s="58">
        <v>4160</v>
      </c>
      <c r="I443" s="71" t="e">
        <f>VLOOKUP(B443,[2]Лист2!$A$1:$C$147,3,FALSE)</f>
        <v>#N/A</v>
      </c>
      <c r="J443" s="3">
        <f>VLOOKUP(B443,[3]Лист1!$A$1:$G$1358,7,FALSE)</f>
        <v>5200</v>
      </c>
      <c r="K443" s="3">
        <f t="shared" si="18"/>
        <v>2080</v>
      </c>
      <c r="L443" s="77">
        <f t="shared" si="19"/>
        <v>6240</v>
      </c>
      <c r="M443" s="3">
        <f>VLOOKUP(B443,[1]TDSheet!$A$30:$K$1679,11,FALSE)</f>
        <v>5700</v>
      </c>
      <c r="O443" s="77">
        <f t="shared" si="20"/>
        <v>-540</v>
      </c>
      <c r="P443" s="1">
        <v>5700</v>
      </c>
    </row>
    <row r="444" spans="1:16" s="1" customFormat="1" ht="12.75" customHeight="1" x14ac:dyDescent="0.2">
      <c r="A444" s="56">
        <v>441</v>
      </c>
      <c r="B444" s="38">
        <v>1076</v>
      </c>
      <c r="C444" s="85" t="s">
        <v>197</v>
      </c>
      <c r="D444" s="85"/>
      <c r="E444" s="85"/>
      <c r="F444" s="85"/>
      <c r="G444" s="9" t="s">
        <v>312</v>
      </c>
      <c r="H444" s="58">
        <v>244</v>
      </c>
      <c r="I444" s="71" t="e">
        <f>VLOOKUP(B444,[2]Лист2!$A$1:$C$147,3,FALSE)</f>
        <v>#N/A</v>
      </c>
      <c r="J444" s="3" t="e">
        <f>VLOOKUP(B444,[3]Лист1!$A$1:$G$1358,7,FALSE)</f>
        <v>#N/A</v>
      </c>
      <c r="K444" s="3">
        <f t="shared" si="18"/>
        <v>122</v>
      </c>
      <c r="L444" s="77">
        <f t="shared" si="19"/>
        <v>366</v>
      </c>
      <c r="M444" s="3" t="e">
        <f>VLOOKUP(B444,[1]TDSheet!$A$30:$K$1679,11,FALSE)</f>
        <v>#N/A</v>
      </c>
      <c r="O444" s="77" t="e">
        <f t="shared" si="20"/>
        <v>#N/A</v>
      </c>
      <c r="P444" s="1">
        <v>400</v>
      </c>
    </row>
    <row r="445" spans="1:16" s="1" customFormat="1" ht="12.75" customHeight="1" x14ac:dyDescent="0.2">
      <c r="A445" s="56">
        <v>442</v>
      </c>
      <c r="B445" s="38">
        <v>1080</v>
      </c>
      <c r="C445" s="85" t="s">
        <v>203</v>
      </c>
      <c r="D445" s="85"/>
      <c r="E445" s="85"/>
      <c r="F445" s="85"/>
      <c r="G445" s="9" t="s">
        <v>312</v>
      </c>
      <c r="H445" s="58">
        <v>244</v>
      </c>
      <c r="I445" s="71" t="e">
        <f>VLOOKUP(B445,[2]Лист2!$A$1:$C$147,3,FALSE)</f>
        <v>#N/A</v>
      </c>
      <c r="J445" s="3" t="e">
        <f>VLOOKUP(B445,[3]Лист1!$A$1:$G$1358,7,FALSE)</f>
        <v>#N/A</v>
      </c>
      <c r="K445" s="3">
        <f t="shared" si="18"/>
        <v>122</v>
      </c>
      <c r="L445" s="77">
        <f t="shared" si="19"/>
        <v>366</v>
      </c>
      <c r="M445" s="3" t="e">
        <f>VLOOKUP(B445,[1]TDSheet!$A$30:$K$1679,11,FALSE)</f>
        <v>#N/A</v>
      </c>
      <c r="O445" s="77" t="e">
        <f t="shared" si="20"/>
        <v>#N/A</v>
      </c>
      <c r="P445" s="1">
        <v>400</v>
      </c>
    </row>
    <row r="446" spans="1:16" s="1" customFormat="1" ht="12.75" customHeight="1" x14ac:dyDescent="0.2">
      <c r="A446" s="56">
        <v>443</v>
      </c>
      <c r="B446" s="38">
        <v>1081</v>
      </c>
      <c r="C446" s="85" t="s">
        <v>204</v>
      </c>
      <c r="D446" s="85"/>
      <c r="E446" s="85"/>
      <c r="F446" s="85"/>
      <c r="G446" s="9" t="s">
        <v>312</v>
      </c>
      <c r="H446" s="58">
        <v>244</v>
      </c>
      <c r="I446" s="71" t="e">
        <f>VLOOKUP(B446,[2]Лист2!$A$1:$C$147,3,FALSE)</f>
        <v>#N/A</v>
      </c>
      <c r="J446" s="3" t="e">
        <f>VLOOKUP(B446,[3]Лист1!$A$1:$G$1358,7,FALSE)</f>
        <v>#N/A</v>
      </c>
      <c r="K446" s="3">
        <f t="shared" si="18"/>
        <v>122</v>
      </c>
      <c r="L446" s="77">
        <f t="shared" si="19"/>
        <v>366</v>
      </c>
      <c r="M446" s="3" t="e">
        <f>VLOOKUP(B446,[1]TDSheet!$A$30:$K$1679,11,FALSE)</f>
        <v>#N/A</v>
      </c>
      <c r="O446" s="77" t="e">
        <f t="shared" si="20"/>
        <v>#N/A</v>
      </c>
      <c r="P446" s="1">
        <v>400</v>
      </c>
    </row>
    <row r="447" spans="1:16" s="1" customFormat="1" ht="12.75" customHeight="1" x14ac:dyDescent="0.2">
      <c r="A447" s="56">
        <v>444</v>
      </c>
      <c r="B447" s="38">
        <v>1079</v>
      </c>
      <c r="C447" s="85" t="s">
        <v>205</v>
      </c>
      <c r="D447" s="85"/>
      <c r="E447" s="85"/>
      <c r="F447" s="85"/>
      <c r="G447" s="9" t="s">
        <v>312</v>
      </c>
      <c r="H447" s="58">
        <v>244</v>
      </c>
      <c r="I447" s="71" t="e">
        <f>VLOOKUP(B447,[2]Лист2!$A$1:$C$147,3,FALSE)</f>
        <v>#N/A</v>
      </c>
      <c r="J447" s="3" t="e">
        <f>VLOOKUP(B447,[3]Лист1!$A$1:$G$1358,7,FALSE)</f>
        <v>#N/A</v>
      </c>
      <c r="K447" s="3">
        <f t="shared" si="18"/>
        <v>122</v>
      </c>
      <c r="L447" s="77">
        <f t="shared" si="19"/>
        <v>366</v>
      </c>
      <c r="M447" s="3" t="e">
        <f>VLOOKUP(B447,[1]TDSheet!$A$30:$K$1679,11,FALSE)</f>
        <v>#N/A</v>
      </c>
      <c r="O447" s="77" t="e">
        <f t="shared" si="20"/>
        <v>#N/A</v>
      </c>
      <c r="P447" s="1">
        <v>400</v>
      </c>
    </row>
    <row r="448" spans="1:16" s="1" customFormat="1" ht="12.75" customHeight="1" x14ac:dyDescent="0.2">
      <c r="A448" s="56">
        <v>445</v>
      </c>
      <c r="B448" s="38">
        <v>1120</v>
      </c>
      <c r="C448" s="85" t="s">
        <v>206</v>
      </c>
      <c r="D448" s="85"/>
      <c r="E448" s="85"/>
      <c r="F448" s="85"/>
      <c r="G448" s="9" t="s">
        <v>312</v>
      </c>
      <c r="H448" s="58">
        <v>244</v>
      </c>
      <c r="I448" s="71" t="e">
        <f>VLOOKUP(B448,[2]Лист2!$A$1:$C$147,3,FALSE)</f>
        <v>#N/A</v>
      </c>
      <c r="J448" s="3" t="e">
        <f>VLOOKUP(B448,[3]Лист1!$A$1:$G$1358,7,FALSE)</f>
        <v>#N/A</v>
      </c>
      <c r="K448" s="3">
        <f t="shared" si="18"/>
        <v>122</v>
      </c>
      <c r="L448" s="77">
        <f t="shared" si="19"/>
        <v>366</v>
      </c>
      <c r="M448" s="3" t="e">
        <f>VLOOKUP(B448,[1]TDSheet!$A$30:$K$1679,11,FALSE)</f>
        <v>#N/A</v>
      </c>
      <c r="O448" s="77" t="e">
        <f t="shared" si="20"/>
        <v>#N/A</v>
      </c>
      <c r="P448" s="1">
        <v>400</v>
      </c>
    </row>
    <row r="449" spans="1:16" s="1" customFormat="1" ht="12.75" customHeight="1" x14ac:dyDescent="0.2">
      <c r="A449" s="56">
        <v>446</v>
      </c>
      <c r="B449" s="38">
        <v>1082</v>
      </c>
      <c r="C449" s="85" t="s">
        <v>207</v>
      </c>
      <c r="D449" s="85"/>
      <c r="E449" s="85"/>
      <c r="F449" s="85"/>
      <c r="G449" s="9" t="s">
        <v>312</v>
      </c>
      <c r="H449" s="58">
        <v>244</v>
      </c>
      <c r="I449" s="71" t="e">
        <f>VLOOKUP(B449,[2]Лист2!$A$1:$C$147,3,FALSE)</f>
        <v>#N/A</v>
      </c>
      <c r="J449" s="3" t="e">
        <f>VLOOKUP(B449,[3]Лист1!$A$1:$G$1358,7,FALSE)</f>
        <v>#N/A</v>
      </c>
      <c r="K449" s="3">
        <f t="shared" si="18"/>
        <v>122</v>
      </c>
      <c r="L449" s="77">
        <f t="shared" si="19"/>
        <v>366</v>
      </c>
      <c r="M449" s="3" t="e">
        <f>VLOOKUP(B449,[1]TDSheet!$A$30:$K$1679,11,FALSE)</f>
        <v>#N/A</v>
      </c>
      <c r="O449" s="77" t="e">
        <f t="shared" si="20"/>
        <v>#N/A</v>
      </c>
      <c r="P449" s="1">
        <v>400</v>
      </c>
    </row>
    <row r="450" spans="1:16" s="1" customFormat="1" ht="12.75" customHeight="1" x14ac:dyDescent="0.2">
      <c r="A450" s="56">
        <v>447</v>
      </c>
      <c r="B450" s="38">
        <v>1121</v>
      </c>
      <c r="C450" s="85" t="s">
        <v>208</v>
      </c>
      <c r="D450" s="85"/>
      <c r="E450" s="85"/>
      <c r="F450" s="85"/>
      <c r="G450" s="9" t="s">
        <v>312</v>
      </c>
      <c r="H450" s="58">
        <v>244</v>
      </c>
      <c r="I450" s="71" t="e">
        <f>VLOOKUP(B450,[2]Лист2!$A$1:$C$147,3,FALSE)</f>
        <v>#N/A</v>
      </c>
      <c r="J450" s="3" t="e">
        <f>VLOOKUP(B450,[3]Лист1!$A$1:$G$1358,7,FALSE)</f>
        <v>#N/A</v>
      </c>
      <c r="K450" s="3">
        <f t="shared" si="18"/>
        <v>122</v>
      </c>
      <c r="L450" s="77">
        <f t="shared" si="19"/>
        <v>366</v>
      </c>
      <c r="M450" s="3" t="e">
        <f>VLOOKUP(B450,[1]TDSheet!$A$30:$K$1679,11,FALSE)</f>
        <v>#N/A</v>
      </c>
      <c r="O450" s="77" t="e">
        <f t="shared" si="20"/>
        <v>#N/A</v>
      </c>
      <c r="P450" s="1">
        <v>400</v>
      </c>
    </row>
    <row r="451" spans="1:16" s="1" customFormat="1" ht="12.75" customHeight="1" x14ac:dyDescent="0.2">
      <c r="A451" s="56">
        <v>448</v>
      </c>
      <c r="B451" s="38">
        <v>1089</v>
      </c>
      <c r="C451" s="85" t="s">
        <v>209</v>
      </c>
      <c r="D451" s="85"/>
      <c r="E451" s="85"/>
      <c r="F451" s="85"/>
      <c r="G451" s="9" t="s">
        <v>312</v>
      </c>
      <c r="H451" s="58">
        <v>244</v>
      </c>
      <c r="I451" s="71" t="e">
        <f>VLOOKUP(B451,[2]Лист2!$A$1:$C$147,3,FALSE)</f>
        <v>#N/A</v>
      </c>
      <c r="J451" s="3" t="e">
        <f>VLOOKUP(B451,[3]Лист1!$A$1:$G$1358,7,FALSE)</f>
        <v>#N/A</v>
      </c>
      <c r="K451" s="3">
        <f t="shared" si="18"/>
        <v>122</v>
      </c>
      <c r="L451" s="77">
        <f t="shared" si="19"/>
        <v>366</v>
      </c>
      <c r="M451" s="3" t="e">
        <f>VLOOKUP(B451,[1]TDSheet!$A$30:$K$1679,11,FALSE)</f>
        <v>#N/A</v>
      </c>
      <c r="O451" s="77" t="e">
        <f t="shared" si="20"/>
        <v>#N/A</v>
      </c>
      <c r="P451" s="1">
        <v>400</v>
      </c>
    </row>
    <row r="452" spans="1:16" s="1" customFormat="1" ht="12.75" customHeight="1" x14ac:dyDescent="0.2">
      <c r="A452" s="56">
        <v>449</v>
      </c>
      <c r="B452" s="38">
        <v>1090</v>
      </c>
      <c r="C452" s="85" t="s">
        <v>210</v>
      </c>
      <c r="D452" s="85"/>
      <c r="E452" s="85"/>
      <c r="F452" s="85"/>
      <c r="G452" s="9" t="s">
        <v>312</v>
      </c>
      <c r="H452" s="58">
        <v>244</v>
      </c>
      <c r="I452" s="71" t="e">
        <f>VLOOKUP(B452,[2]Лист2!$A$1:$C$147,3,FALSE)</f>
        <v>#N/A</v>
      </c>
      <c r="J452" s="3" t="e">
        <f>VLOOKUP(B452,[3]Лист1!$A$1:$G$1358,7,FALSE)</f>
        <v>#N/A</v>
      </c>
      <c r="K452" s="3">
        <f t="shared" si="18"/>
        <v>122</v>
      </c>
      <c r="L452" s="77">
        <f t="shared" si="19"/>
        <v>366</v>
      </c>
      <c r="M452" s="3" t="e">
        <f>VLOOKUP(B452,[1]TDSheet!$A$30:$K$1679,11,FALSE)</f>
        <v>#N/A</v>
      </c>
      <c r="O452" s="77" t="e">
        <f t="shared" si="20"/>
        <v>#N/A</v>
      </c>
      <c r="P452" s="1">
        <v>400</v>
      </c>
    </row>
    <row r="453" spans="1:16" s="1" customFormat="1" ht="12.75" customHeight="1" x14ac:dyDescent="0.2">
      <c r="A453" s="56">
        <v>450</v>
      </c>
      <c r="B453" s="38">
        <v>1088</v>
      </c>
      <c r="C453" s="85" t="s">
        <v>518</v>
      </c>
      <c r="D453" s="85"/>
      <c r="E453" s="85"/>
      <c r="F453" s="85"/>
      <c r="G453" s="9" t="s">
        <v>312</v>
      </c>
      <c r="H453" s="58">
        <v>244</v>
      </c>
      <c r="I453" s="71" t="e">
        <f>VLOOKUP(B453,[2]Лист2!$A$1:$C$147,3,FALSE)</f>
        <v>#N/A</v>
      </c>
      <c r="J453" s="3" t="e">
        <f>VLOOKUP(B453,[3]Лист1!$A$1:$G$1358,7,FALSE)</f>
        <v>#N/A</v>
      </c>
      <c r="K453" s="3">
        <f t="shared" ref="K453:K516" si="21">H453*0.5</f>
        <v>122</v>
      </c>
      <c r="L453" s="77">
        <f t="shared" ref="L453:L516" si="22">H453+K453</f>
        <v>366</v>
      </c>
      <c r="M453" s="3" t="e">
        <f>VLOOKUP(B453,[1]TDSheet!$A$30:$K$1679,11,FALSE)</f>
        <v>#N/A</v>
      </c>
      <c r="O453" s="77" t="e">
        <f t="shared" ref="O453:O516" si="23">M453-L453</f>
        <v>#N/A</v>
      </c>
      <c r="P453" s="1">
        <v>400</v>
      </c>
    </row>
    <row r="454" spans="1:16" s="1" customFormat="1" ht="12.75" customHeight="1" x14ac:dyDescent="0.2">
      <c r="A454" s="56">
        <v>451</v>
      </c>
      <c r="B454" s="38">
        <v>1078</v>
      </c>
      <c r="C454" s="85" t="s">
        <v>188</v>
      </c>
      <c r="D454" s="85"/>
      <c r="E454" s="85"/>
      <c r="F454" s="85"/>
      <c r="G454" s="9" t="s">
        <v>312</v>
      </c>
      <c r="H454" s="58">
        <v>244</v>
      </c>
      <c r="I454" s="71" t="e">
        <f>VLOOKUP(B454,[2]Лист2!$A$1:$C$147,3,FALSE)</f>
        <v>#N/A</v>
      </c>
      <c r="J454" s="3" t="e">
        <f>VLOOKUP(B454,[3]Лист1!$A$1:$G$1358,7,FALSE)</f>
        <v>#N/A</v>
      </c>
      <c r="K454" s="3">
        <f t="shared" si="21"/>
        <v>122</v>
      </c>
      <c r="L454" s="77">
        <f t="shared" si="22"/>
        <v>366</v>
      </c>
      <c r="M454" s="3" t="e">
        <f>VLOOKUP(B454,[1]TDSheet!$A$30:$K$1679,11,FALSE)</f>
        <v>#N/A</v>
      </c>
      <c r="O454" s="77" t="e">
        <f t="shared" si="23"/>
        <v>#N/A</v>
      </c>
      <c r="P454" s="1">
        <v>400</v>
      </c>
    </row>
    <row r="455" spans="1:16" s="1" customFormat="1" ht="12.75" customHeight="1" x14ac:dyDescent="0.2">
      <c r="A455" s="56">
        <v>452</v>
      </c>
      <c r="B455" s="38">
        <v>1092</v>
      </c>
      <c r="C455" s="85" t="s">
        <v>211</v>
      </c>
      <c r="D455" s="85"/>
      <c r="E455" s="85"/>
      <c r="F455" s="85"/>
      <c r="G455" s="9" t="s">
        <v>312</v>
      </c>
      <c r="H455" s="58">
        <v>244</v>
      </c>
      <c r="I455" s="71" t="e">
        <f>VLOOKUP(B455,[2]Лист2!$A$1:$C$147,3,FALSE)</f>
        <v>#N/A</v>
      </c>
      <c r="J455" s="3" t="e">
        <f>VLOOKUP(B455,[3]Лист1!$A$1:$G$1358,7,FALSE)</f>
        <v>#N/A</v>
      </c>
      <c r="K455" s="3">
        <f t="shared" si="21"/>
        <v>122</v>
      </c>
      <c r="L455" s="77">
        <f t="shared" si="22"/>
        <v>366</v>
      </c>
      <c r="M455" s="3" t="e">
        <f>VLOOKUP(B455,[1]TDSheet!$A$30:$K$1679,11,FALSE)</f>
        <v>#N/A</v>
      </c>
      <c r="O455" s="77" t="e">
        <f t="shared" si="23"/>
        <v>#N/A</v>
      </c>
      <c r="P455" s="1">
        <v>400</v>
      </c>
    </row>
    <row r="456" spans="1:16" s="1" customFormat="1" ht="12.75" customHeight="1" x14ac:dyDescent="0.2">
      <c r="A456" s="56">
        <v>453</v>
      </c>
      <c r="B456" s="38">
        <v>1084</v>
      </c>
      <c r="C456" s="85" t="s">
        <v>181</v>
      </c>
      <c r="D456" s="85"/>
      <c r="E456" s="85"/>
      <c r="F456" s="85"/>
      <c r="G456" s="9" t="s">
        <v>312</v>
      </c>
      <c r="H456" s="58">
        <v>244</v>
      </c>
      <c r="I456" s="71" t="e">
        <f>VLOOKUP(B456,[2]Лист2!$A$1:$C$147,3,FALSE)</f>
        <v>#N/A</v>
      </c>
      <c r="J456" s="3" t="e">
        <f>VLOOKUP(B456,[3]Лист1!$A$1:$G$1358,7,FALSE)</f>
        <v>#N/A</v>
      </c>
      <c r="K456" s="3">
        <f t="shared" si="21"/>
        <v>122</v>
      </c>
      <c r="L456" s="77">
        <f t="shared" si="22"/>
        <v>366</v>
      </c>
      <c r="M456" s="3" t="e">
        <f>VLOOKUP(B456,[1]TDSheet!$A$30:$K$1679,11,FALSE)</f>
        <v>#N/A</v>
      </c>
      <c r="O456" s="77" t="e">
        <f t="shared" si="23"/>
        <v>#N/A</v>
      </c>
      <c r="P456" s="1">
        <v>400</v>
      </c>
    </row>
    <row r="457" spans="1:16" s="1" customFormat="1" ht="12.75" customHeight="1" x14ac:dyDescent="0.2">
      <c r="A457" s="56">
        <v>454</v>
      </c>
      <c r="B457" s="38">
        <v>1093</v>
      </c>
      <c r="C457" s="85" t="s">
        <v>212</v>
      </c>
      <c r="D457" s="85"/>
      <c r="E457" s="85"/>
      <c r="F457" s="85"/>
      <c r="G457" s="9" t="s">
        <v>312</v>
      </c>
      <c r="H457" s="58">
        <v>244</v>
      </c>
      <c r="I457" s="71" t="e">
        <f>VLOOKUP(B457,[2]Лист2!$A$1:$C$147,3,FALSE)</f>
        <v>#N/A</v>
      </c>
      <c r="J457" s="3" t="e">
        <f>VLOOKUP(B457,[3]Лист1!$A$1:$G$1358,7,FALSE)</f>
        <v>#N/A</v>
      </c>
      <c r="K457" s="3">
        <f t="shared" si="21"/>
        <v>122</v>
      </c>
      <c r="L457" s="77">
        <f t="shared" si="22"/>
        <v>366</v>
      </c>
      <c r="M457" s="3" t="e">
        <f>VLOOKUP(B457,[1]TDSheet!$A$30:$K$1679,11,FALSE)</f>
        <v>#N/A</v>
      </c>
      <c r="O457" s="77" t="e">
        <f t="shared" si="23"/>
        <v>#N/A</v>
      </c>
      <c r="P457" s="1">
        <v>400</v>
      </c>
    </row>
    <row r="458" spans="1:16" s="1" customFormat="1" ht="12.75" customHeight="1" x14ac:dyDescent="0.2">
      <c r="A458" s="56">
        <v>455</v>
      </c>
      <c r="B458" s="38">
        <v>1083</v>
      </c>
      <c r="C458" s="85" t="s">
        <v>511</v>
      </c>
      <c r="D458" s="85"/>
      <c r="E458" s="85"/>
      <c r="F458" s="85"/>
      <c r="G458" s="9" t="s">
        <v>312</v>
      </c>
      <c r="H458" s="58">
        <v>244</v>
      </c>
      <c r="I458" s="71" t="e">
        <f>VLOOKUP(B458,[2]Лист2!$A$1:$C$147,3,FALSE)</f>
        <v>#N/A</v>
      </c>
      <c r="J458" s="3" t="e">
        <f>VLOOKUP(B458,[3]Лист1!$A$1:$G$1358,7,FALSE)</f>
        <v>#N/A</v>
      </c>
      <c r="K458" s="3">
        <f t="shared" si="21"/>
        <v>122</v>
      </c>
      <c r="L458" s="77">
        <f t="shared" si="22"/>
        <v>366</v>
      </c>
      <c r="M458" s="3" t="e">
        <f>VLOOKUP(B458,[1]TDSheet!$A$30:$K$1679,11,FALSE)</f>
        <v>#N/A</v>
      </c>
      <c r="O458" s="77" t="e">
        <f t="shared" si="23"/>
        <v>#N/A</v>
      </c>
      <c r="P458" s="1">
        <v>400</v>
      </c>
    </row>
    <row r="459" spans="1:16" s="1" customFormat="1" ht="12.75" customHeight="1" x14ac:dyDescent="0.2">
      <c r="A459" s="56">
        <v>456</v>
      </c>
      <c r="B459" s="38">
        <v>1085</v>
      </c>
      <c r="C459" s="85" t="s">
        <v>182</v>
      </c>
      <c r="D459" s="85"/>
      <c r="E459" s="85"/>
      <c r="F459" s="85"/>
      <c r="G459" s="9" t="s">
        <v>312</v>
      </c>
      <c r="H459" s="58">
        <v>244</v>
      </c>
      <c r="I459" s="71" t="e">
        <f>VLOOKUP(B459,[2]Лист2!$A$1:$C$147,3,FALSE)</f>
        <v>#N/A</v>
      </c>
      <c r="J459" s="3" t="e">
        <f>VLOOKUP(B459,[3]Лист1!$A$1:$G$1358,7,FALSE)</f>
        <v>#N/A</v>
      </c>
      <c r="K459" s="3">
        <f t="shared" si="21"/>
        <v>122</v>
      </c>
      <c r="L459" s="77">
        <f t="shared" si="22"/>
        <v>366</v>
      </c>
      <c r="M459" s="3" t="e">
        <f>VLOOKUP(B459,[1]TDSheet!$A$30:$K$1679,11,FALSE)</f>
        <v>#N/A</v>
      </c>
      <c r="O459" s="77" t="e">
        <f t="shared" si="23"/>
        <v>#N/A</v>
      </c>
      <c r="P459" s="1">
        <v>400</v>
      </c>
    </row>
    <row r="460" spans="1:16" s="1" customFormat="1" ht="12.75" customHeight="1" x14ac:dyDescent="0.2">
      <c r="A460" s="56">
        <v>457</v>
      </c>
      <c r="B460" s="38">
        <v>1107</v>
      </c>
      <c r="C460" s="85" t="s">
        <v>213</v>
      </c>
      <c r="D460" s="85"/>
      <c r="E460" s="85"/>
      <c r="F460" s="85"/>
      <c r="G460" s="9" t="s">
        <v>312</v>
      </c>
      <c r="H460" s="58">
        <v>244</v>
      </c>
      <c r="I460" s="71" t="e">
        <f>VLOOKUP(B460,[2]Лист2!$A$1:$C$147,3,FALSE)</f>
        <v>#N/A</v>
      </c>
      <c r="J460" s="3" t="e">
        <f>VLOOKUP(B460,[3]Лист1!$A$1:$G$1358,7,FALSE)</f>
        <v>#N/A</v>
      </c>
      <c r="K460" s="3">
        <f t="shared" si="21"/>
        <v>122</v>
      </c>
      <c r="L460" s="77">
        <f t="shared" si="22"/>
        <v>366</v>
      </c>
      <c r="M460" s="3" t="e">
        <f>VLOOKUP(B460,[1]TDSheet!$A$30:$K$1679,11,FALSE)</f>
        <v>#N/A</v>
      </c>
      <c r="O460" s="77" t="e">
        <f t="shared" si="23"/>
        <v>#N/A</v>
      </c>
      <c r="P460" s="1">
        <v>400</v>
      </c>
    </row>
    <row r="461" spans="1:16" s="1" customFormat="1" ht="12.75" customHeight="1" x14ac:dyDescent="0.2">
      <c r="A461" s="56">
        <v>458</v>
      </c>
      <c r="B461" s="38">
        <v>1094</v>
      </c>
      <c r="C461" s="85" t="s">
        <v>214</v>
      </c>
      <c r="D461" s="85"/>
      <c r="E461" s="85"/>
      <c r="F461" s="85"/>
      <c r="G461" s="9" t="s">
        <v>312</v>
      </c>
      <c r="H461" s="58">
        <v>244</v>
      </c>
      <c r="I461" s="71" t="e">
        <f>VLOOKUP(B461,[2]Лист2!$A$1:$C$147,3,FALSE)</f>
        <v>#N/A</v>
      </c>
      <c r="J461" s="3" t="e">
        <f>VLOOKUP(B461,[3]Лист1!$A$1:$G$1358,7,FALSE)</f>
        <v>#N/A</v>
      </c>
      <c r="K461" s="3">
        <f t="shared" si="21"/>
        <v>122</v>
      </c>
      <c r="L461" s="77">
        <f t="shared" si="22"/>
        <v>366</v>
      </c>
      <c r="M461" s="3" t="e">
        <f>VLOOKUP(B461,[1]TDSheet!$A$30:$K$1679,11,FALSE)</f>
        <v>#N/A</v>
      </c>
      <c r="O461" s="77" t="e">
        <f t="shared" si="23"/>
        <v>#N/A</v>
      </c>
      <c r="P461" s="1">
        <v>400</v>
      </c>
    </row>
    <row r="462" spans="1:16" s="1" customFormat="1" ht="12.75" customHeight="1" x14ac:dyDescent="0.2">
      <c r="A462" s="56">
        <v>459</v>
      </c>
      <c r="B462" s="38">
        <v>1095</v>
      </c>
      <c r="C462" s="85" t="s">
        <v>215</v>
      </c>
      <c r="D462" s="85"/>
      <c r="E462" s="85"/>
      <c r="F462" s="85"/>
      <c r="G462" s="9" t="s">
        <v>312</v>
      </c>
      <c r="H462" s="58">
        <v>244</v>
      </c>
      <c r="I462" s="71" t="e">
        <f>VLOOKUP(B462,[2]Лист2!$A$1:$C$147,3,FALSE)</f>
        <v>#N/A</v>
      </c>
      <c r="J462" s="3" t="e">
        <f>VLOOKUP(B462,[3]Лист1!$A$1:$G$1358,7,FALSE)</f>
        <v>#N/A</v>
      </c>
      <c r="K462" s="3">
        <f t="shared" si="21"/>
        <v>122</v>
      </c>
      <c r="L462" s="77">
        <f t="shared" si="22"/>
        <v>366</v>
      </c>
      <c r="M462" s="3" t="e">
        <f>VLOOKUP(B462,[1]TDSheet!$A$30:$K$1679,11,FALSE)</f>
        <v>#N/A</v>
      </c>
      <c r="O462" s="77" t="e">
        <f t="shared" si="23"/>
        <v>#N/A</v>
      </c>
      <c r="P462" s="1">
        <v>400</v>
      </c>
    </row>
    <row r="463" spans="1:16" s="1" customFormat="1" ht="12.75" customHeight="1" x14ac:dyDescent="0.2">
      <c r="A463" s="56">
        <v>460</v>
      </c>
      <c r="B463" s="38">
        <v>1096</v>
      </c>
      <c r="C463" s="85" t="s">
        <v>513</v>
      </c>
      <c r="D463" s="85"/>
      <c r="E463" s="85"/>
      <c r="F463" s="85"/>
      <c r="G463" s="9" t="s">
        <v>312</v>
      </c>
      <c r="H463" s="58">
        <v>244</v>
      </c>
      <c r="I463" s="71" t="e">
        <f>VLOOKUP(B463,[2]Лист2!$A$1:$C$147,3,FALSE)</f>
        <v>#N/A</v>
      </c>
      <c r="J463" s="3" t="e">
        <f>VLOOKUP(B463,[3]Лист1!$A$1:$G$1358,7,FALSE)</f>
        <v>#N/A</v>
      </c>
      <c r="K463" s="3">
        <f t="shared" si="21"/>
        <v>122</v>
      </c>
      <c r="L463" s="77">
        <f t="shared" si="22"/>
        <v>366</v>
      </c>
      <c r="M463" s="3" t="e">
        <f>VLOOKUP(B463,[1]TDSheet!$A$30:$K$1679,11,FALSE)</f>
        <v>#N/A</v>
      </c>
      <c r="O463" s="77" t="e">
        <f t="shared" si="23"/>
        <v>#N/A</v>
      </c>
      <c r="P463" s="1">
        <v>400</v>
      </c>
    </row>
    <row r="464" spans="1:16" s="1" customFormat="1" ht="12.75" customHeight="1" x14ac:dyDescent="0.2">
      <c r="A464" s="56">
        <v>461</v>
      </c>
      <c r="B464" s="38">
        <v>1097</v>
      </c>
      <c r="C464" s="85" t="s">
        <v>184</v>
      </c>
      <c r="D464" s="85"/>
      <c r="E464" s="85"/>
      <c r="F464" s="85"/>
      <c r="G464" s="9" t="s">
        <v>312</v>
      </c>
      <c r="H464" s="58">
        <v>244</v>
      </c>
      <c r="I464" s="71" t="e">
        <f>VLOOKUP(B464,[2]Лист2!$A$1:$C$147,3,FALSE)</f>
        <v>#N/A</v>
      </c>
      <c r="J464" s="3" t="e">
        <f>VLOOKUP(B464,[3]Лист1!$A$1:$G$1358,7,FALSE)</f>
        <v>#N/A</v>
      </c>
      <c r="K464" s="3">
        <f t="shared" si="21"/>
        <v>122</v>
      </c>
      <c r="L464" s="77">
        <f t="shared" si="22"/>
        <v>366</v>
      </c>
      <c r="M464" s="3" t="e">
        <f>VLOOKUP(B464,[1]TDSheet!$A$30:$K$1679,11,FALSE)</f>
        <v>#N/A</v>
      </c>
      <c r="O464" s="77" t="e">
        <f t="shared" si="23"/>
        <v>#N/A</v>
      </c>
      <c r="P464" s="1">
        <v>400</v>
      </c>
    </row>
    <row r="465" spans="1:16" s="1" customFormat="1" ht="12.75" customHeight="1" x14ac:dyDescent="0.2">
      <c r="A465" s="56">
        <v>462</v>
      </c>
      <c r="B465" s="38">
        <v>1087</v>
      </c>
      <c r="C465" s="85" t="s">
        <v>183</v>
      </c>
      <c r="D465" s="85"/>
      <c r="E465" s="85"/>
      <c r="F465" s="85"/>
      <c r="G465" s="9" t="s">
        <v>312</v>
      </c>
      <c r="H465" s="58">
        <v>244</v>
      </c>
      <c r="I465" s="71" t="e">
        <f>VLOOKUP(B465,[2]Лист2!$A$1:$C$147,3,FALSE)</f>
        <v>#N/A</v>
      </c>
      <c r="J465" s="3" t="e">
        <f>VLOOKUP(B465,[3]Лист1!$A$1:$G$1358,7,FALSE)</f>
        <v>#N/A</v>
      </c>
      <c r="K465" s="3">
        <f t="shared" si="21"/>
        <v>122</v>
      </c>
      <c r="L465" s="77">
        <f t="shared" si="22"/>
        <v>366</v>
      </c>
      <c r="M465" s="3" t="e">
        <f>VLOOKUP(B465,[1]TDSheet!$A$30:$K$1679,11,FALSE)</f>
        <v>#N/A</v>
      </c>
      <c r="O465" s="77" t="e">
        <f t="shared" si="23"/>
        <v>#N/A</v>
      </c>
      <c r="P465" s="1">
        <v>400</v>
      </c>
    </row>
    <row r="466" spans="1:16" s="1" customFormat="1" ht="12.75" customHeight="1" x14ac:dyDescent="0.2">
      <c r="A466" s="56">
        <v>463</v>
      </c>
      <c r="B466" s="38">
        <v>1098</v>
      </c>
      <c r="C466" s="85" t="s">
        <v>189</v>
      </c>
      <c r="D466" s="85"/>
      <c r="E466" s="85"/>
      <c r="F466" s="85"/>
      <c r="G466" s="9" t="s">
        <v>312</v>
      </c>
      <c r="H466" s="58">
        <v>244</v>
      </c>
      <c r="I466" s="71" t="e">
        <f>VLOOKUP(B466,[2]Лист2!$A$1:$C$147,3,FALSE)</f>
        <v>#N/A</v>
      </c>
      <c r="J466" s="3" t="e">
        <f>VLOOKUP(B466,[3]Лист1!$A$1:$G$1358,7,FALSE)</f>
        <v>#N/A</v>
      </c>
      <c r="K466" s="3">
        <f t="shared" si="21"/>
        <v>122</v>
      </c>
      <c r="L466" s="77">
        <f t="shared" si="22"/>
        <v>366</v>
      </c>
      <c r="M466" s="3" t="e">
        <f>VLOOKUP(B466,[1]TDSheet!$A$30:$K$1679,11,FALSE)</f>
        <v>#N/A</v>
      </c>
      <c r="O466" s="77" t="e">
        <f t="shared" si="23"/>
        <v>#N/A</v>
      </c>
      <c r="P466" s="1">
        <v>400</v>
      </c>
    </row>
    <row r="467" spans="1:16" s="1" customFormat="1" ht="12.75" customHeight="1" x14ac:dyDescent="0.2">
      <c r="A467" s="56">
        <v>464</v>
      </c>
      <c r="B467" s="38">
        <v>1077</v>
      </c>
      <c r="C467" s="85" t="s">
        <v>191</v>
      </c>
      <c r="D467" s="85"/>
      <c r="E467" s="85"/>
      <c r="F467" s="85"/>
      <c r="G467" s="9" t="s">
        <v>312</v>
      </c>
      <c r="H467" s="58">
        <v>244</v>
      </c>
      <c r="I467" s="71" t="e">
        <f>VLOOKUP(B467,[2]Лист2!$A$1:$C$147,3,FALSE)</f>
        <v>#N/A</v>
      </c>
      <c r="J467" s="3" t="e">
        <f>VLOOKUP(B467,[3]Лист1!$A$1:$G$1358,7,FALSE)</f>
        <v>#N/A</v>
      </c>
      <c r="K467" s="3">
        <f t="shared" si="21"/>
        <v>122</v>
      </c>
      <c r="L467" s="77">
        <f t="shared" si="22"/>
        <v>366</v>
      </c>
      <c r="M467" s="3" t="e">
        <f>VLOOKUP(B467,[1]TDSheet!$A$30:$K$1679,11,FALSE)</f>
        <v>#N/A</v>
      </c>
      <c r="O467" s="77" t="e">
        <f t="shared" si="23"/>
        <v>#N/A</v>
      </c>
      <c r="P467" s="1">
        <v>400</v>
      </c>
    </row>
    <row r="468" spans="1:16" s="1" customFormat="1" ht="12.75" customHeight="1" x14ac:dyDescent="0.2">
      <c r="A468" s="56">
        <v>465</v>
      </c>
      <c r="B468" s="38">
        <v>1099</v>
      </c>
      <c r="C468" s="85" t="s">
        <v>216</v>
      </c>
      <c r="D468" s="85"/>
      <c r="E468" s="85"/>
      <c r="F468" s="85"/>
      <c r="G468" s="9" t="s">
        <v>312</v>
      </c>
      <c r="H468" s="58">
        <v>244</v>
      </c>
      <c r="I468" s="71" t="e">
        <f>VLOOKUP(B468,[2]Лист2!$A$1:$C$147,3,FALSE)</f>
        <v>#N/A</v>
      </c>
      <c r="J468" s="3" t="e">
        <f>VLOOKUP(B468,[3]Лист1!$A$1:$G$1358,7,FALSE)</f>
        <v>#N/A</v>
      </c>
      <c r="K468" s="3">
        <f t="shared" si="21"/>
        <v>122</v>
      </c>
      <c r="L468" s="77">
        <f t="shared" si="22"/>
        <v>366</v>
      </c>
      <c r="M468" s="3" t="e">
        <f>VLOOKUP(B468,[1]TDSheet!$A$30:$K$1679,11,FALSE)</f>
        <v>#N/A</v>
      </c>
      <c r="O468" s="77" t="e">
        <f t="shared" si="23"/>
        <v>#N/A</v>
      </c>
      <c r="P468" s="1">
        <v>400</v>
      </c>
    </row>
    <row r="469" spans="1:16" s="1" customFormat="1" ht="12.75" customHeight="1" x14ac:dyDescent="0.2">
      <c r="A469" s="56">
        <v>466</v>
      </c>
      <c r="B469" s="38">
        <v>1100</v>
      </c>
      <c r="C469" s="85" t="s">
        <v>187</v>
      </c>
      <c r="D469" s="85"/>
      <c r="E469" s="85"/>
      <c r="F469" s="85"/>
      <c r="G469" s="9" t="s">
        <v>312</v>
      </c>
      <c r="H469" s="58">
        <v>244</v>
      </c>
      <c r="I469" s="71" t="e">
        <f>VLOOKUP(B469,[2]Лист2!$A$1:$C$147,3,FALSE)</f>
        <v>#N/A</v>
      </c>
      <c r="J469" s="3" t="e">
        <f>VLOOKUP(B469,[3]Лист1!$A$1:$G$1358,7,FALSE)</f>
        <v>#N/A</v>
      </c>
      <c r="K469" s="3">
        <f t="shared" si="21"/>
        <v>122</v>
      </c>
      <c r="L469" s="77">
        <f t="shared" si="22"/>
        <v>366</v>
      </c>
      <c r="M469" s="3" t="e">
        <f>VLOOKUP(B469,[1]TDSheet!$A$30:$K$1679,11,FALSE)</f>
        <v>#N/A</v>
      </c>
      <c r="O469" s="77" t="e">
        <f t="shared" si="23"/>
        <v>#N/A</v>
      </c>
      <c r="P469" s="1">
        <v>400</v>
      </c>
    </row>
    <row r="470" spans="1:16" s="1" customFormat="1" ht="12.75" customHeight="1" x14ac:dyDescent="0.2">
      <c r="A470" s="56">
        <v>467</v>
      </c>
      <c r="B470" s="38">
        <v>1108</v>
      </c>
      <c r="C470" s="85" t="s">
        <v>217</v>
      </c>
      <c r="D470" s="85"/>
      <c r="E470" s="85"/>
      <c r="F470" s="85"/>
      <c r="G470" s="9" t="s">
        <v>312</v>
      </c>
      <c r="H470" s="58">
        <v>244</v>
      </c>
      <c r="I470" s="71" t="e">
        <f>VLOOKUP(B470,[2]Лист2!$A$1:$C$147,3,FALSE)</f>
        <v>#N/A</v>
      </c>
      <c r="J470" s="3" t="e">
        <f>VLOOKUP(B470,[3]Лист1!$A$1:$G$1358,7,FALSE)</f>
        <v>#N/A</v>
      </c>
      <c r="K470" s="3">
        <f t="shared" si="21"/>
        <v>122</v>
      </c>
      <c r="L470" s="77">
        <f t="shared" si="22"/>
        <v>366</v>
      </c>
      <c r="M470" s="3" t="e">
        <f>VLOOKUP(B470,[1]TDSheet!$A$30:$K$1679,11,FALSE)</f>
        <v>#N/A</v>
      </c>
      <c r="O470" s="77" t="e">
        <f t="shared" si="23"/>
        <v>#N/A</v>
      </c>
      <c r="P470" s="1">
        <v>400</v>
      </c>
    </row>
    <row r="471" spans="1:16" s="1" customFormat="1" ht="12.75" customHeight="1" x14ac:dyDescent="0.2">
      <c r="A471" s="56">
        <v>468</v>
      </c>
      <c r="B471" s="38">
        <v>1103</v>
      </c>
      <c r="C471" s="85" t="s">
        <v>218</v>
      </c>
      <c r="D471" s="85"/>
      <c r="E471" s="85"/>
      <c r="F471" s="85"/>
      <c r="G471" s="9" t="s">
        <v>312</v>
      </c>
      <c r="H471" s="58">
        <v>244</v>
      </c>
      <c r="I471" s="71" t="e">
        <f>VLOOKUP(B471,[2]Лист2!$A$1:$C$147,3,FALSE)</f>
        <v>#N/A</v>
      </c>
      <c r="J471" s="3" t="e">
        <f>VLOOKUP(B471,[3]Лист1!$A$1:$G$1358,7,FALSE)</f>
        <v>#N/A</v>
      </c>
      <c r="K471" s="3">
        <f t="shared" si="21"/>
        <v>122</v>
      </c>
      <c r="L471" s="77">
        <f t="shared" si="22"/>
        <v>366</v>
      </c>
      <c r="M471" s="3" t="e">
        <f>VLOOKUP(B471,[1]TDSheet!$A$30:$K$1679,11,FALSE)</f>
        <v>#N/A</v>
      </c>
      <c r="O471" s="77" t="e">
        <f t="shared" si="23"/>
        <v>#N/A</v>
      </c>
      <c r="P471" s="1">
        <v>400</v>
      </c>
    </row>
    <row r="472" spans="1:16" s="1" customFormat="1" ht="12.75" customHeight="1" x14ac:dyDescent="0.2">
      <c r="A472" s="56">
        <v>469</v>
      </c>
      <c r="B472" s="38">
        <v>1091</v>
      </c>
      <c r="C472" s="85" t="s">
        <v>219</v>
      </c>
      <c r="D472" s="85"/>
      <c r="E472" s="85"/>
      <c r="F472" s="85"/>
      <c r="G472" s="9" t="s">
        <v>312</v>
      </c>
      <c r="H472" s="58">
        <v>244</v>
      </c>
      <c r="I472" s="71" t="e">
        <f>VLOOKUP(B472,[2]Лист2!$A$1:$C$147,3,FALSE)</f>
        <v>#N/A</v>
      </c>
      <c r="J472" s="3" t="e">
        <f>VLOOKUP(B472,[3]Лист1!$A$1:$G$1358,7,FALSE)</f>
        <v>#N/A</v>
      </c>
      <c r="K472" s="3">
        <f t="shared" si="21"/>
        <v>122</v>
      </c>
      <c r="L472" s="77">
        <f t="shared" si="22"/>
        <v>366</v>
      </c>
      <c r="M472" s="3" t="e">
        <f>VLOOKUP(B472,[1]TDSheet!$A$30:$K$1679,11,FALSE)</f>
        <v>#N/A</v>
      </c>
      <c r="O472" s="77" t="e">
        <f t="shared" si="23"/>
        <v>#N/A</v>
      </c>
      <c r="P472" s="1">
        <v>400</v>
      </c>
    </row>
    <row r="473" spans="1:16" s="1" customFormat="1" ht="12.75" customHeight="1" x14ac:dyDescent="0.2">
      <c r="A473" s="56">
        <v>470</v>
      </c>
      <c r="B473" s="38">
        <v>1104</v>
      </c>
      <c r="C473" s="85" t="s">
        <v>220</v>
      </c>
      <c r="D473" s="85"/>
      <c r="E473" s="85"/>
      <c r="F473" s="85"/>
      <c r="G473" s="9" t="s">
        <v>312</v>
      </c>
      <c r="H473" s="58">
        <v>244</v>
      </c>
      <c r="I473" s="71" t="e">
        <f>VLOOKUP(B473,[2]Лист2!$A$1:$C$147,3,FALSE)</f>
        <v>#N/A</v>
      </c>
      <c r="J473" s="3" t="e">
        <f>VLOOKUP(B473,[3]Лист1!$A$1:$G$1358,7,FALSE)</f>
        <v>#N/A</v>
      </c>
      <c r="K473" s="3">
        <f t="shared" si="21"/>
        <v>122</v>
      </c>
      <c r="L473" s="77">
        <f t="shared" si="22"/>
        <v>366</v>
      </c>
      <c r="M473" s="3" t="e">
        <f>VLOOKUP(B473,[1]TDSheet!$A$30:$K$1679,11,FALSE)</f>
        <v>#N/A</v>
      </c>
      <c r="O473" s="77" t="e">
        <f t="shared" si="23"/>
        <v>#N/A</v>
      </c>
      <c r="P473" s="1">
        <v>400</v>
      </c>
    </row>
    <row r="474" spans="1:16" s="1" customFormat="1" ht="12.75" customHeight="1" x14ac:dyDescent="0.2">
      <c r="A474" s="56">
        <v>471</v>
      </c>
      <c r="B474" s="38">
        <v>1102</v>
      </c>
      <c r="C474" s="85" t="s">
        <v>192</v>
      </c>
      <c r="D474" s="85"/>
      <c r="E474" s="85"/>
      <c r="F474" s="85"/>
      <c r="G474" s="9" t="s">
        <v>312</v>
      </c>
      <c r="H474" s="58">
        <v>244</v>
      </c>
      <c r="I474" s="71" t="e">
        <f>VLOOKUP(B474,[2]Лист2!$A$1:$C$147,3,FALSE)</f>
        <v>#N/A</v>
      </c>
      <c r="J474" s="3" t="e">
        <f>VLOOKUP(B474,[3]Лист1!$A$1:$G$1358,7,FALSE)</f>
        <v>#N/A</v>
      </c>
      <c r="K474" s="3">
        <f t="shared" si="21"/>
        <v>122</v>
      </c>
      <c r="L474" s="77">
        <f t="shared" si="22"/>
        <v>366</v>
      </c>
      <c r="M474" s="3" t="e">
        <f>VLOOKUP(B474,[1]TDSheet!$A$30:$K$1679,11,FALSE)</f>
        <v>#N/A</v>
      </c>
      <c r="O474" s="77" t="e">
        <f t="shared" si="23"/>
        <v>#N/A</v>
      </c>
      <c r="P474" s="1">
        <v>400</v>
      </c>
    </row>
    <row r="475" spans="1:16" s="1" customFormat="1" ht="12.75" customHeight="1" x14ac:dyDescent="0.2">
      <c r="A475" s="56">
        <v>472</v>
      </c>
      <c r="B475" s="38">
        <v>1106</v>
      </c>
      <c r="C475" s="85" t="s">
        <v>185</v>
      </c>
      <c r="D475" s="85"/>
      <c r="E475" s="85"/>
      <c r="F475" s="85"/>
      <c r="G475" s="9" t="s">
        <v>312</v>
      </c>
      <c r="H475" s="58">
        <v>244</v>
      </c>
      <c r="I475" s="71" t="e">
        <f>VLOOKUP(B475,[2]Лист2!$A$1:$C$147,3,FALSE)</f>
        <v>#N/A</v>
      </c>
      <c r="J475" s="3" t="e">
        <f>VLOOKUP(B475,[3]Лист1!$A$1:$G$1358,7,FALSE)</f>
        <v>#N/A</v>
      </c>
      <c r="K475" s="3">
        <f t="shared" si="21"/>
        <v>122</v>
      </c>
      <c r="L475" s="77">
        <f t="shared" si="22"/>
        <v>366</v>
      </c>
      <c r="M475" s="3" t="e">
        <f>VLOOKUP(B475,[1]TDSheet!$A$30:$K$1679,11,FALSE)</f>
        <v>#N/A</v>
      </c>
      <c r="O475" s="77" t="e">
        <f t="shared" si="23"/>
        <v>#N/A</v>
      </c>
      <c r="P475" s="1">
        <v>400</v>
      </c>
    </row>
    <row r="476" spans="1:16" s="1" customFormat="1" ht="12.75" customHeight="1" x14ac:dyDescent="0.2">
      <c r="A476" s="56">
        <v>473</v>
      </c>
      <c r="B476" s="38">
        <v>1075</v>
      </c>
      <c r="C476" s="85" t="s">
        <v>221</v>
      </c>
      <c r="D476" s="85"/>
      <c r="E476" s="85"/>
      <c r="F476" s="85"/>
      <c r="G476" s="9" t="s">
        <v>312</v>
      </c>
      <c r="H476" s="58">
        <v>244</v>
      </c>
      <c r="I476" s="71" t="e">
        <f>VLOOKUP(B476,[2]Лист2!$A$1:$C$147,3,FALSE)</f>
        <v>#N/A</v>
      </c>
      <c r="J476" s="3" t="e">
        <f>VLOOKUP(B476,[3]Лист1!$A$1:$G$1358,7,FALSE)</f>
        <v>#N/A</v>
      </c>
      <c r="K476" s="3">
        <f t="shared" si="21"/>
        <v>122</v>
      </c>
      <c r="L476" s="77">
        <f t="shared" si="22"/>
        <v>366</v>
      </c>
      <c r="M476" s="3" t="e">
        <f>VLOOKUP(B476,[1]TDSheet!$A$30:$K$1679,11,FALSE)</f>
        <v>#N/A</v>
      </c>
      <c r="O476" s="77" t="e">
        <f t="shared" si="23"/>
        <v>#N/A</v>
      </c>
      <c r="P476" s="1">
        <v>400</v>
      </c>
    </row>
    <row r="477" spans="1:16" s="1" customFormat="1" ht="12.75" customHeight="1" x14ac:dyDescent="0.2">
      <c r="A477" s="56">
        <v>474</v>
      </c>
      <c r="B477" s="38">
        <v>1109</v>
      </c>
      <c r="C477" s="85" t="s">
        <v>222</v>
      </c>
      <c r="D477" s="85"/>
      <c r="E477" s="85"/>
      <c r="F477" s="85"/>
      <c r="G477" s="9" t="s">
        <v>312</v>
      </c>
      <c r="H477" s="58">
        <v>244</v>
      </c>
      <c r="I477" s="71" t="e">
        <f>VLOOKUP(B477,[2]Лист2!$A$1:$C$147,3,FALSE)</f>
        <v>#N/A</v>
      </c>
      <c r="J477" s="3" t="e">
        <f>VLOOKUP(B477,[3]Лист1!$A$1:$G$1358,7,FALSE)</f>
        <v>#N/A</v>
      </c>
      <c r="K477" s="3">
        <f t="shared" si="21"/>
        <v>122</v>
      </c>
      <c r="L477" s="77">
        <f t="shared" si="22"/>
        <v>366</v>
      </c>
      <c r="M477" s="3" t="e">
        <f>VLOOKUP(B477,[1]TDSheet!$A$30:$K$1679,11,FALSE)</f>
        <v>#N/A</v>
      </c>
      <c r="O477" s="77" t="e">
        <f t="shared" si="23"/>
        <v>#N/A</v>
      </c>
      <c r="P477" s="1">
        <v>400</v>
      </c>
    </row>
    <row r="478" spans="1:16" s="1" customFormat="1" ht="12.75" customHeight="1" x14ac:dyDescent="0.2">
      <c r="A478" s="56">
        <v>475</v>
      </c>
      <c r="B478" s="38">
        <v>1105</v>
      </c>
      <c r="C478" s="85" t="s">
        <v>223</v>
      </c>
      <c r="D478" s="85"/>
      <c r="E478" s="85"/>
      <c r="F478" s="85"/>
      <c r="G478" s="9" t="s">
        <v>312</v>
      </c>
      <c r="H478" s="58">
        <v>244</v>
      </c>
      <c r="I478" s="71" t="e">
        <f>VLOOKUP(B478,[2]Лист2!$A$1:$C$147,3,FALSE)</f>
        <v>#N/A</v>
      </c>
      <c r="J478" s="3" t="e">
        <f>VLOOKUP(B478,[3]Лист1!$A$1:$G$1358,7,FALSE)</f>
        <v>#N/A</v>
      </c>
      <c r="K478" s="3">
        <f t="shared" si="21"/>
        <v>122</v>
      </c>
      <c r="L478" s="77">
        <f t="shared" si="22"/>
        <v>366</v>
      </c>
      <c r="M478" s="3" t="e">
        <f>VLOOKUP(B478,[1]TDSheet!$A$30:$K$1679,11,FALSE)</f>
        <v>#N/A</v>
      </c>
      <c r="O478" s="77" t="e">
        <f t="shared" si="23"/>
        <v>#N/A</v>
      </c>
      <c r="P478" s="1">
        <v>400</v>
      </c>
    </row>
    <row r="479" spans="1:16" s="1" customFormat="1" ht="12.75" customHeight="1" x14ac:dyDescent="0.2">
      <c r="A479" s="56">
        <v>476</v>
      </c>
      <c r="B479" s="38">
        <v>1110</v>
      </c>
      <c r="C479" s="85" t="s">
        <v>190</v>
      </c>
      <c r="D479" s="85"/>
      <c r="E479" s="85"/>
      <c r="F479" s="85"/>
      <c r="G479" s="9" t="s">
        <v>312</v>
      </c>
      <c r="H479" s="58">
        <v>244</v>
      </c>
      <c r="I479" s="71" t="e">
        <f>VLOOKUP(B479,[2]Лист2!$A$1:$C$147,3,FALSE)</f>
        <v>#N/A</v>
      </c>
      <c r="J479" s="3" t="e">
        <f>VLOOKUP(B479,[3]Лист1!$A$1:$G$1358,7,FALSE)</f>
        <v>#N/A</v>
      </c>
      <c r="K479" s="3">
        <f t="shared" si="21"/>
        <v>122</v>
      </c>
      <c r="L479" s="77">
        <f t="shared" si="22"/>
        <v>366</v>
      </c>
      <c r="M479" s="3" t="e">
        <f>VLOOKUP(B479,[1]TDSheet!$A$30:$K$1679,11,FALSE)</f>
        <v>#N/A</v>
      </c>
      <c r="O479" s="77" t="e">
        <f t="shared" si="23"/>
        <v>#N/A</v>
      </c>
      <c r="P479" s="1">
        <v>400</v>
      </c>
    </row>
    <row r="480" spans="1:16" ht="12.75" customHeight="1" x14ac:dyDescent="0.2">
      <c r="A480" s="56">
        <v>477</v>
      </c>
      <c r="B480" s="38">
        <v>1101</v>
      </c>
      <c r="C480" s="85" t="s">
        <v>586</v>
      </c>
      <c r="D480" s="85"/>
      <c r="E480" s="85"/>
      <c r="F480" s="85"/>
      <c r="G480" s="9" t="s">
        <v>312</v>
      </c>
      <c r="H480" s="58">
        <v>244</v>
      </c>
      <c r="I480" s="71" t="e">
        <f>VLOOKUP(B480,[2]Лист2!$A$1:$C$147,3,FALSE)</f>
        <v>#N/A</v>
      </c>
      <c r="J480" s="3" t="e">
        <f>VLOOKUP(B480,[3]Лист1!$A$1:$G$1358,7,FALSE)</f>
        <v>#N/A</v>
      </c>
      <c r="K480" s="3">
        <f t="shared" si="21"/>
        <v>122</v>
      </c>
      <c r="L480" s="77">
        <f t="shared" si="22"/>
        <v>366</v>
      </c>
      <c r="M480" s="3" t="e">
        <f>VLOOKUP(B480,[1]TDSheet!$A$30:$K$1679,11,FALSE)</f>
        <v>#N/A</v>
      </c>
      <c r="O480" s="77" t="e">
        <f t="shared" si="23"/>
        <v>#N/A</v>
      </c>
      <c r="P480" s="1">
        <v>400</v>
      </c>
    </row>
    <row r="481" spans="1:16" ht="12.75" customHeight="1" x14ac:dyDescent="0.2">
      <c r="A481" s="56">
        <v>478</v>
      </c>
      <c r="B481" s="38">
        <v>1086</v>
      </c>
      <c r="C481" s="85" t="s">
        <v>224</v>
      </c>
      <c r="D481" s="85"/>
      <c r="E481" s="85"/>
      <c r="F481" s="85"/>
      <c r="G481" s="9" t="s">
        <v>312</v>
      </c>
      <c r="H481" s="58">
        <v>244</v>
      </c>
      <c r="I481" s="71" t="e">
        <f>VLOOKUP(B481,[2]Лист2!$A$1:$C$147,3,FALSE)</f>
        <v>#N/A</v>
      </c>
      <c r="J481" s="3" t="e">
        <f>VLOOKUP(B481,[3]Лист1!$A$1:$G$1358,7,FALSE)</f>
        <v>#N/A</v>
      </c>
      <c r="K481" s="3">
        <f t="shared" si="21"/>
        <v>122</v>
      </c>
      <c r="L481" s="77">
        <f t="shared" si="22"/>
        <v>366</v>
      </c>
      <c r="M481" s="3" t="e">
        <f>VLOOKUP(B481,[1]TDSheet!$A$30:$K$1679,11,FALSE)</f>
        <v>#N/A</v>
      </c>
      <c r="O481" s="77" t="e">
        <f t="shared" si="23"/>
        <v>#N/A</v>
      </c>
      <c r="P481" s="1">
        <v>400</v>
      </c>
    </row>
    <row r="482" spans="1:16" ht="12.75" customHeight="1" x14ac:dyDescent="0.2">
      <c r="A482" s="56">
        <v>479</v>
      </c>
      <c r="B482" s="38">
        <v>1122</v>
      </c>
      <c r="C482" s="85" t="s">
        <v>186</v>
      </c>
      <c r="D482" s="85"/>
      <c r="E482" s="85"/>
      <c r="F482" s="85"/>
      <c r="G482" s="9" t="s">
        <v>312</v>
      </c>
      <c r="H482" s="58">
        <v>244</v>
      </c>
      <c r="I482" s="71" t="e">
        <f>VLOOKUP(B482,[2]Лист2!$A$1:$C$147,3,FALSE)</f>
        <v>#N/A</v>
      </c>
      <c r="J482" s="3" t="e">
        <f>VLOOKUP(B482,[3]Лист1!$A$1:$G$1358,7,FALSE)</f>
        <v>#N/A</v>
      </c>
      <c r="K482" s="3">
        <f t="shared" si="21"/>
        <v>122</v>
      </c>
      <c r="L482" s="77">
        <f t="shared" si="22"/>
        <v>366</v>
      </c>
      <c r="M482" s="3" t="e">
        <f>VLOOKUP(B482,[1]TDSheet!$A$30:$K$1679,11,FALSE)</f>
        <v>#N/A</v>
      </c>
      <c r="O482" s="77" t="e">
        <f t="shared" si="23"/>
        <v>#N/A</v>
      </c>
      <c r="P482" s="1">
        <v>400</v>
      </c>
    </row>
    <row r="483" spans="1:16" ht="13.5" customHeight="1" x14ac:dyDescent="0.2">
      <c r="A483" s="56">
        <v>480</v>
      </c>
      <c r="B483" s="38">
        <v>1123</v>
      </c>
      <c r="C483" s="85" t="s">
        <v>225</v>
      </c>
      <c r="D483" s="85"/>
      <c r="E483" s="85"/>
      <c r="F483" s="85"/>
      <c r="G483" s="9" t="s">
        <v>312</v>
      </c>
      <c r="H483" s="58">
        <v>244</v>
      </c>
      <c r="I483" s="71" t="e">
        <f>VLOOKUP(B483,[2]Лист2!$A$1:$C$147,3,FALSE)</f>
        <v>#N/A</v>
      </c>
      <c r="J483" s="3" t="e">
        <f>VLOOKUP(B483,[3]Лист1!$A$1:$G$1358,7,FALSE)</f>
        <v>#N/A</v>
      </c>
      <c r="K483" s="3">
        <f t="shared" si="21"/>
        <v>122</v>
      </c>
      <c r="L483" s="77">
        <f t="shared" si="22"/>
        <v>366</v>
      </c>
      <c r="M483" s="3" t="e">
        <f>VLOOKUP(B483,[1]TDSheet!$A$30:$K$1679,11,FALSE)</f>
        <v>#N/A</v>
      </c>
      <c r="O483" s="77" t="e">
        <f t="shared" si="23"/>
        <v>#N/A</v>
      </c>
      <c r="P483" s="1">
        <v>400</v>
      </c>
    </row>
    <row r="484" spans="1:16" ht="12.75" customHeight="1" x14ac:dyDescent="0.2">
      <c r="A484" s="73">
        <v>481</v>
      </c>
      <c r="B484" s="31" t="s">
        <v>2160</v>
      </c>
      <c r="C484" s="106" t="s">
        <v>942</v>
      </c>
      <c r="D484" s="106"/>
      <c r="E484" s="106"/>
      <c r="F484" s="106"/>
      <c r="G484" s="13" t="s">
        <v>318</v>
      </c>
      <c r="H484" s="59">
        <v>6776</v>
      </c>
      <c r="I484" s="71" t="e">
        <f>VLOOKUP(B484,[2]Лист2!$A$1:$C$147,3,FALSE)</f>
        <v>#N/A</v>
      </c>
      <c r="J484" s="3">
        <f>VLOOKUP(B484,[3]Лист1!$A$1:$G$1358,7,FALSE)</f>
        <v>6143.07</v>
      </c>
      <c r="K484" s="3">
        <f t="shared" si="21"/>
        <v>3388</v>
      </c>
      <c r="L484" s="77">
        <f t="shared" si="22"/>
        <v>10164</v>
      </c>
      <c r="M484" s="3">
        <f>VLOOKUP(B484,[1]TDSheet!$A$30:$K$1679,11,FALSE)</f>
        <v>13000</v>
      </c>
      <c r="O484" s="77">
        <f t="shared" si="23"/>
        <v>2836</v>
      </c>
      <c r="P484" s="3">
        <v>1000</v>
      </c>
    </row>
    <row r="485" spans="1:16" ht="24.6" customHeight="1" x14ac:dyDescent="0.2">
      <c r="A485" s="73">
        <v>482</v>
      </c>
      <c r="B485" s="31">
        <v>1880</v>
      </c>
      <c r="C485" s="106" t="s">
        <v>2963</v>
      </c>
      <c r="D485" s="106"/>
      <c r="E485" s="106"/>
      <c r="F485" s="106"/>
      <c r="G485" s="13" t="s">
        <v>324</v>
      </c>
      <c r="H485" s="59">
        <v>15290</v>
      </c>
      <c r="I485" s="71" t="e">
        <f>VLOOKUP(B485,[2]Лист2!$A$1:$C$147,3,FALSE)</f>
        <v>#N/A</v>
      </c>
      <c r="J485" s="3" t="e">
        <f>VLOOKUP(B485,[3]Лист1!$A$1:$G$1358,7,FALSE)</f>
        <v>#N/A</v>
      </c>
      <c r="K485" s="3">
        <f t="shared" si="21"/>
        <v>7645</v>
      </c>
      <c r="L485" s="77">
        <f t="shared" si="22"/>
        <v>22935</v>
      </c>
      <c r="M485" s="3" t="e">
        <f>VLOOKUP(B485,[1]TDSheet!$A$30:$K$1679,11,FALSE)</f>
        <v>#N/A</v>
      </c>
      <c r="O485" s="77" t="e">
        <f t="shared" si="23"/>
        <v>#N/A</v>
      </c>
      <c r="P485" s="3">
        <v>20000</v>
      </c>
    </row>
    <row r="486" spans="1:16" ht="12.75" customHeight="1" x14ac:dyDescent="0.2">
      <c r="A486" s="73">
        <v>483</v>
      </c>
      <c r="B486" s="31">
        <v>1881</v>
      </c>
      <c r="C486" s="85" t="s">
        <v>2113</v>
      </c>
      <c r="D486" s="85"/>
      <c r="E486" s="85"/>
      <c r="F486" s="85"/>
      <c r="G486" s="13" t="s">
        <v>318</v>
      </c>
      <c r="H486" s="59">
        <v>12736</v>
      </c>
      <c r="I486" s="71">
        <f>VLOOKUP(B486,[2]Лист2!$A$1:$C$147,3,FALSE)</f>
        <v>12000</v>
      </c>
      <c r="J486" s="3">
        <f>VLOOKUP(B486,[3]Лист1!$A$1:$G$1358,7,FALSE)</f>
        <v>14667.1</v>
      </c>
      <c r="K486" s="3">
        <f t="shared" si="21"/>
        <v>6368</v>
      </c>
      <c r="L486" s="77">
        <f t="shared" si="22"/>
        <v>19104</v>
      </c>
      <c r="M486" s="3">
        <f>VLOOKUP(B486,[1]TDSheet!$A$30:$K$1679,11,FALSE)</f>
        <v>20000</v>
      </c>
      <c r="O486" s="77">
        <f t="shared" si="23"/>
        <v>896</v>
      </c>
      <c r="P486" s="3">
        <v>15000</v>
      </c>
    </row>
    <row r="487" spans="1:16" ht="12.75" customHeight="1" x14ac:dyDescent="0.2">
      <c r="A487" s="56">
        <v>484</v>
      </c>
      <c r="B487" s="38">
        <v>67</v>
      </c>
      <c r="C487" s="85" t="s">
        <v>631</v>
      </c>
      <c r="D487" s="85"/>
      <c r="E487" s="85"/>
      <c r="F487" s="85"/>
      <c r="G487" s="9">
        <v>1</v>
      </c>
      <c r="H487" s="60">
        <v>295</v>
      </c>
      <c r="I487" s="71">
        <f>VLOOKUP(B487,[2]Лист2!$A$1:$C$147,3,FALSE)</f>
        <v>190</v>
      </c>
      <c r="J487" s="3">
        <f>VLOOKUP(B487,[3]Лист1!$A$1:$G$1358,7,FALSE)</f>
        <v>191</v>
      </c>
      <c r="K487" s="3">
        <f t="shared" si="21"/>
        <v>147.5</v>
      </c>
      <c r="L487" s="77">
        <f t="shared" si="22"/>
        <v>442.5</v>
      </c>
      <c r="M487" s="3">
        <f>VLOOKUP(B487,[1]TDSheet!$A$30:$K$1679,11,FALSE)</f>
        <v>409.5</v>
      </c>
      <c r="O487" s="77">
        <f t="shared" si="23"/>
        <v>-33</v>
      </c>
      <c r="P487" s="3">
        <v>400</v>
      </c>
    </row>
    <row r="488" spans="1:16" ht="12.75" customHeight="1" x14ac:dyDescent="0.2">
      <c r="A488" s="56">
        <v>485</v>
      </c>
      <c r="B488" s="38">
        <v>948</v>
      </c>
      <c r="C488" s="85" t="s">
        <v>1695</v>
      </c>
      <c r="D488" s="85"/>
      <c r="E488" s="85"/>
      <c r="F488" s="85"/>
      <c r="G488" s="9">
        <v>1</v>
      </c>
      <c r="H488" s="59">
        <v>698</v>
      </c>
      <c r="I488" s="71" t="e">
        <f>VLOOKUP(B488,[2]Лист2!$A$1:$C$147,3,FALSE)</f>
        <v>#N/A</v>
      </c>
      <c r="J488" s="3">
        <f>VLOOKUP(B488,[3]Лист1!$A$1:$G$1358,7,FALSE)</f>
        <v>319</v>
      </c>
      <c r="K488" s="3">
        <f t="shared" si="21"/>
        <v>349</v>
      </c>
      <c r="L488" s="77">
        <f t="shared" si="22"/>
        <v>1047</v>
      </c>
      <c r="M488" s="3">
        <f>VLOOKUP(B488,[1]TDSheet!$A$30:$K$1679,11,FALSE)</f>
        <v>850</v>
      </c>
      <c r="O488" s="77">
        <f t="shared" si="23"/>
        <v>-197</v>
      </c>
      <c r="P488" s="3">
        <v>850</v>
      </c>
    </row>
    <row r="489" spans="1:16" ht="13.5" customHeight="1" x14ac:dyDescent="0.2">
      <c r="A489" s="56">
        <v>486</v>
      </c>
      <c r="B489" s="38">
        <v>6010</v>
      </c>
      <c r="C489" s="85" t="s">
        <v>2531</v>
      </c>
      <c r="D489" s="85"/>
      <c r="E489" s="85"/>
      <c r="F489" s="85"/>
      <c r="G489" s="13" t="s">
        <v>324</v>
      </c>
      <c r="H489" s="59">
        <v>3620</v>
      </c>
      <c r="I489" s="71" t="e">
        <f>VLOOKUP(B489,[2]Лист2!$A$1:$C$147,3,FALSE)</f>
        <v>#N/A</v>
      </c>
      <c r="J489" s="3">
        <f>VLOOKUP(B489,[3]Лист1!$A$1:$G$1358,7,FALSE)</f>
        <v>3770.06</v>
      </c>
      <c r="K489" s="3">
        <f t="shared" si="21"/>
        <v>1810</v>
      </c>
      <c r="L489" s="77">
        <f t="shared" si="22"/>
        <v>5430</v>
      </c>
      <c r="M489" s="3">
        <f>VLOOKUP(B489,[1]TDSheet!$A$30:$K$1679,11,FALSE)</f>
        <v>5000</v>
      </c>
      <c r="O489" s="77">
        <f t="shared" si="23"/>
        <v>-430</v>
      </c>
      <c r="P489" s="3">
        <v>5000</v>
      </c>
    </row>
    <row r="490" spans="1:16" ht="13.5" customHeight="1" x14ac:dyDescent="0.2">
      <c r="A490" s="56">
        <v>487</v>
      </c>
      <c r="B490" s="38">
        <v>6011</v>
      </c>
      <c r="C490" s="85" t="s">
        <v>2530</v>
      </c>
      <c r="D490" s="85"/>
      <c r="E490" s="85"/>
      <c r="F490" s="85"/>
      <c r="G490" s="13" t="s">
        <v>324</v>
      </c>
      <c r="H490" s="59">
        <v>2970</v>
      </c>
      <c r="I490" s="71" t="e">
        <f>VLOOKUP(B490,[2]Лист2!$A$1:$C$147,3,FALSE)</f>
        <v>#N/A</v>
      </c>
      <c r="J490" s="3">
        <f>VLOOKUP(B490,[3]Лист1!$A$1:$G$1358,7,FALSE)</f>
        <v>3094.06</v>
      </c>
      <c r="K490" s="3">
        <f t="shared" si="21"/>
        <v>1485</v>
      </c>
      <c r="L490" s="77">
        <f t="shared" si="22"/>
        <v>4455</v>
      </c>
      <c r="M490" s="3">
        <f>VLOOKUP(B490,[1]TDSheet!$A$30:$K$1679,11,FALSE)</f>
        <v>4200</v>
      </c>
      <c r="O490" s="77">
        <f t="shared" si="23"/>
        <v>-255</v>
      </c>
      <c r="P490" s="3">
        <v>4200</v>
      </c>
    </row>
    <row r="491" spans="1:16" ht="13.5" customHeight="1" x14ac:dyDescent="0.2">
      <c r="A491" s="73">
        <v>488</v>
      </c>
      <c r="B491" s="38">
        <v>6260</v>
      </c>
      <c r="C491" s="85" t="s">
        <v>3145</v>
      </c>
      <c r="D491" s="85"/>
      <c r="E491" s="85"/>
      <c r="F491" s="85"/>
      <c r="G491" s="13" t="s">
        <v>324</v>
      </c>
      <c r="H491" s="59">
        <v>6394</v>
      </c>
      <c r="I491" s="71" t="e">
        <f>VLOOKUP(B491,[2]Лист2!$A$1:$C$147,3,FALSE)</f>
        <v>#N/A</v>
      </c>
      <c r="J491" s="3" t="e">
        <f>VLOOKUP(B491,[3]Лист1!$A$1:$G$1358,7,FALSE)</f>
        <v>#N/A</v>
      </c>
      <c r="K491" s="3">
        <f t="shared" si="21"/>
        <v>3197</v>
      </c>
      <c r="L491" s="77">
        <f t="shared" si="22"/>
        <v>9591</v>
      </c>
      <c r="M491" s="3" t="e">
        <f>VLOOKUP(B491,[1]TDSheet!$A$30:$K$1679,11,FALSE)</f>
        <v>#N/A</v>
      </c>
      <c r="O491" s="77" t="e">
        <f t="shared" si="23"/>
        <v>#N/A</v>
      </c>
      <c r="P491" s="3">
        <v>10000</v>
      </c>
    </row>
    <row r="492" spans="1:16" ht="27" customHeight="1" x14ac:dyDescent="0.2">
      <c r="A492" s="56">
        <v>489</v>
      </c>
      <c r="B492" s="38">
        <v>600</v>
      </c>
      <c r="C492" s="106" t="s">
        <v>2496</v>
      </c>
      <c r="D492" s="106"/>
      <c r="E492" s="106"/>
      <c r="F492" s="106"/>
      <c r="G492" s="12" t="s">
        <v>315</v>
      </c>
      <c r="H492" s="59">
        <v>832</v>
      </c>
      <c r="I492" s="71" t="e">
        <f>VLOOKUP(B492,[2]Лист2!$A$1:$C$147,3,FALSE)</f>
        <v>#N/A</v>
      </c>
      <c r="J492" s="3">
        <f>VLOOKUP(B492,[3]Лист1!$A$1:$G$1358,7,FALSE)</f>
        <v>333</v>
      </c>
      <c r="K492" s="3">
        <f t="shared" si="21"/>
        <v>416</v>
      </c>
      <c r="L492" s="77">
        <f t="shared" si="22"/>
        <v>1248</v>
      </c>
      <c r="M492" s="3">
        <f>VLOOKUP(B492,[1]TDSheet!$A$30:$K$1679,11,FALSE)</f>
        <v>1100</v>
      </c>
      <c r="O492" s="77">
        <f t="shared" si="23"/>
        <v>-148</v>
      </c>
      <c r="P492" s="3">
        <v>1100</v>
      </c>
    </row>
    <row r="493" spans="1:16" ht="27" customHeight="1" x14ac:dyDescent="0.2">
      <c r="A493" s="56">
        <v>490</v>
      </c>
      <c r="B493" s="38">
        <v>601</v>
      </c>
      <c r="C493" s="106" t="s">
        <v>1696</v>
      </c>
      <c r="D493" s="106"/>
      <c r="E493" s="106"/>
      <c r="F493" s="106"/>
      <c r="G493" s="12" t="s">
        <v>324</v>
      </c>
      <c r="H493" s="59">
        <v>652</v>
      </c>
      <c r="I493" s="71" t="e">
        <f>VLOOKUP(B493,[2]Лист2!$A$1:$C$147,3,FALSE)</f>
        <v>#N/A</v>
      </c>
      <c r="J493" s="3">
        <f>VLOOKUP(B493,[3]Лист1!$A$1:$G$1358,7,FALSE)</f>
        <v>260</v>
      </c>
      <c r="K493" s="3">
        <f t="shared" si="21"/>
        <v>326</v>
      </c>
      <c r="L493" s="77">
        <f t="shared" si="22"/>
        <v>978</v>
      </c>
      <c r="M493" s="3">
        <f>VLOOKUP(B493,[1]TDSheet!$A$30:$K$1679,11,FALSE)</f>
        <v>1000</v>
      </c>
      <c r="O493" s="77">
        <f t="shared" si="23"/>
        <v>22</v>
      </c>
      <c r="P493" s="3">
        <v>1000</v>
      </c>
    </row>
    <row r="494" spans="1:16" ht="27" customHeight="1" x14ac:dyDescent="0.2">
      <c r="A494" s="56">
        <v>491</v>
      </c>
      <c r="B494" s="38">
        <v>602</v>
      </c>
      <c r="C494" s="106" t="s">
        <v>1697</v>
      </c>
      <c r="D494" s="106"/>
      <c r="E494" s="106"/>
      <c r="F494" s="106"/>
      <c r="G494" s="12">
        <v>1</v>
      </c>
      <c r="H494" s="59">
        <v>652</v>
      </c>
      <c r="I494" s="71" t="e">
        <f>VLOOKUP(B494,[2]Лист2!$A$1:$C$147,3,FALSE)</f>
        <v>#N/A</v>
      </c>
      <c r="J494" s="3">
        <f>VLOOKUP(B494,[3]Лист1!$A$1:$G$1358,7,FALSE)</f>
        <v>390</v>
      </c>
      <c r="K494" s="3">
        <f t="shared" si="21"/>
        <v>326</v>
      </c>
      <c r="L494" s="77">
        <f t="shared" si="22"/>
        <v>978</v>
      </c>
      <c r="M494" s="3">
        <f>VLOOKUP(B494,[1]TDSheet!$A$30:$K$1679,11,FALSE)</f>
        <v>1000</v>
      </c>
      <c r="O494" s="77">
        <f t="shared" si="23"/>
        <v>22</v>
      </c>
      <c r="P494" s="3">
        <v>1000</v>
      </c>
    </row>
    <row r="495" spans="1:16" ht="27" customHeight="1" x14ac:dyDescent="0.2">
      <c r="A495" s="56">
        <v>492</v>
      </c>
      <c r="B495" s="31">
        <v>603</v>
      </c>
      <c r="C495" s="106" t="s">
        <v>1698</v>
      </c>
      <c r="D495" s="106"/>
      <c r="E495" s="106"/>
      <c r="F495" s="106"/>
      <c r="G495" s="12" t="s">
        <v>315</v>
      </c>
      <c r="H495" s="59">
        <v>652</v>
      </c>
      <c r="I495" s="71" t="e">
        <f>VLOOKUP(B495,[2]Лист2!$A$1:$C$147,3,FALSE)</f>
        <v>#N/A</v>
      </c>
      <c r="J495" s="3">
        <f>VLOOKUP(B495,[3]Лист1!$A$1:$G$1358,7,FALSE)</f>
        <v>332</v>
      </c>
      <c r="K495" s="3">
        <f t="shared" si="21"/>
        <v>326</v>
      </c>
      <c r="L495" s="77">
        <f t="shared" si="22"/>
        <v>978</v>
      </c>
      <c r="M495" s="3">
        <f>VLOOKUP(B495,[1]TDSheet!$A$30:$K$1679,11,FALSE)</f>
        <v>1000</v>
      </c>
      <c r="O495" s="77">
        <f t="shared" si="23"/>
        <v>22</v>
      </c>
      <c r="P495" s="3">
        <v>1000</v>
      </c>
    </row>
    <row r="496" spans="1:16" ht="27" customHeight="1" x14ac:dyDescent="0.2">
      <c r="A496" s="56">
        <v>493</v>
      </c>
      <c r="B496" s="31">
        <v>604</v>
      </c>
      <c r="C496" s="106" t="s">
        <v>1699</v>
      </c>
      <c r="D496" s="106"/>
      <c r="E496" s="106"/>
      <c r="F496" s="106"/>
      <c r="G496" s="12" t="s">
        <v>315</v>
      </c>
      <c r="H496" s="59">
        <v>1021</v>
      </c>
      <c r="I496" s="71" t="e">
        <f>VLOOKUP(B496,[2]Лист2!$A$1:$C$147,3,FALSE)</f>
        <v>#N/A</v>
      </c>
      <c r="J496" s="3">
        <f>VLOOKUP(B496,[3]Лист1!$A$1:$G$1358,7,FALSE)</f>
        <v>813</v>
      </c>
      <c r="K496" s="3">
        <f t="shared" si="21"/>
        <v>510.5</v>
      </c>
      <c r="L496" s="77">
        <f t="shared" si="22"/>
        <v>1531.5</v>
      </c>
      <c r="M496" s="3">
        <f>VLOOKUP(B496,[1]TDSheet!$A$30:$K$1679,11,FALSE)</f>
        <v>990</v>
      </c>
      <c r="O496" s="77">
        <f t="shared" si="23"/>
        <v>-541.5</v>
      </c>
      <c r="P496" s="3">
        <v>990</v>
      </c>
    </row>
    <row r="497" spans="1:16" ht="27" customHeight="1" x14ac:dyDescent="0.2">
      <c r="A497" s="56">
        <v>494</v>
      </c>
      <c r="B497" s="31">
        <v>637</v>
      </c>
      <c r="C497" s="106" t="s">
        <v>1700</v>
      </c>
      <c r="D497" s="106"/>
      <c r="E497" s="106"/>
      <c r="F497" s="106"/>
      <c r="G497" s="12" t="s">
        <v>324</v>
      </c>
      <c r="H497" s="59">
        <v>1031</v>
      </c>
      <c r="I497" s="71" t="e">
        <f>VLOOKUP(B497,[2]Лист2!$A$1:$C$147,3,FALSE)</f>
        <v>#N/A</v>
      </c>
      <c r="J497" s="3">
        <f>VLOOKUP(B497,[3]Лист1!$A$1:$G$1358,7,FALSE)</f>
        <v>313</v>
      </c>
      <c r="K497" s="3">
        <f t="shared" si="21"/>
        <v>515.5</v>
      </c>
      <c r="L497" s="77">
        <f t="shared" si="22"/>
        <v>1546.5</v>
      </c>
      <c r="M497" s="3">
        <f>VLOOKUP(B497,[1]TDSheet!$A$30:$K$1679,11,FALSE)</f>
        <v>990</v>
      </c>
      <c r="O497" s="77">
        <f t="shared" si="23"/>
        <v>-556.5</v>
      </c>
      <c r="P497" s="3">
        <v>990</v>
      </c>
    </row>
    <row r="498" spans="1:16" ht="27" customHeight="1" x14ac:dyDescent="0.2">
      <c r="A498" s="56">
        <v>495</v>
      </c>
      <c r="B498" s="31">
        <v>638</v>
      </c>
      <c r="C498" s="106" t="s">
        <v>1701</v>
      </c>
      <c r="D498" s="106"/>
      <c r="E498" s="106"/>
      <c r="F498" s="106"/>
      <c r="G498" s="12" t="s">
        <v>324</v>
      </c>
      <c r="H498" s="59">
        <v>652</v>
      </c>
      <c r="I498" s="71" t="e">
        <f>VLOOKUP(B498,[2]Лист2!$A$1:$C$147,3,FALSE)</f>
        <v>#N/A</v>
      </c>
      <c r="J498" s="3">
        <f>VLOOKUP(B498,[3]Лист1!$A$1:$G$1358,7,FALSE)</f>
        <v>428</v>
      </c>
      <c r="K498" s="3">
        <f t="shared" si="21"/>
        <v>326</v>
      </c>
      <c r="L498" s="77">
        <f t="shared" si="22"/>
        <v>978</v>
      </c>
      <c r="M498" s="3">
        <f>VLOOKUP(B498,[1]TDSheet!$A$30:$K$1679,11,FALSE)</f>
        <v>990</v>
      </c>
      <c r="O498" s="77">
        <f t="shared" si="23"/>
        <v>12</v>
      </c>
      <c r="P498" s="3">
        <v>990</v>
      </c>
    </row>
    <row r="499" spans="1:16" ht="27" customHeight="1" x14ac:dyDescent="0.2">
      <c r="A499" s="56">
        <v>496</v>
      </c>
      <c r="B499" s="31">
        <v>639</v>
      </c>
      <c r="C499" s="106" t="s">
        <v>1702</v>
      </c>
      <c r="D499" s="106"/>
      <c r="E499" s="106"/>
      <c r="F499" s="106"/>
      <c r="G499" s="12" t="s">
        <v>324</v>
      </c>
      <c r="H499" s="59">
        <v>652</v>
      </c>
      <c r="I499" s="71" t="e">
        <f>VLOOKUP(B499,[2]Лист2!$A$1:$C$147,3,FALSE)</f>
        <v>#N/A</v>
      </c>
      <c r="J499" s="3">
        <f>VLOOKUP(B499,[3]Лист1!$A$1:$G$1358,7,FALSE)</f>
        <v>285.06</v>
      </c>
      <c r="K499" s="3">
        <f t="shared" si="21"/>
        <v>326</v>
      </c>
      <c r="L499" s="77">
        <f t="shared" si="22"/>
        <v>978</v>
      </c>
      <c r="M499" s="3">
        <f>VLOOKUP(B499,[1]TDSheet!$A$30:$K$1679,11,FALSE)</f>
        <v>990</v>
      </c>
      <c r="O499" s="77">
        <f t="shared" si="23"/>
        <v>12</v>
      </c>
      <c r="P499" s="3">
        <v>990</v>
      </c>
    </row>
    <row r="500" spans="1:16" ht="27" customHeight="1" x14ac:dyDescent="0.2">
      <c r="A500" s="56">
        <v>497</v>
      </c>
      <c r="B500" s="31">
        <v>6013</v>
      </c>
      <c r="C500" s="106" t="s">
        <v>2726</v>
      </c>
      <c r="D500" s="106"/>
      <c r="E500" s="106"/>
      <c r="F500" s="106"/>
      <c r="G500" s="12">
        <v>1</v>
      </c>
      <c r="H500" s="59">
        <v>1069</v>
      </c>
      <c r="I500" s="71" t="e">
        <f>VLOOKUP(B500,[2]Лист2!$A$1:$C$147,3,FALSE)</f>
        <v>#N/A</v>
      </c>
      <c r="J500" s="3" t="e">
        <f>VLOOKUP(B500,[3]Лист1!$A$1:$G$1358,7,FALSE)</f>
        <v>#N/A</v>
      </c>
      <c r="K500" s="3">
        <f t="shared" si="21"/>
        <v>534.5</v>
      </c>
      <c r="L500" s="77">
        <f t="shared" si="22"/>
        <v>1603.5</v>
      </c>
      <c r="M500" s="3" t="e">
        <f>VLOOKUP(B500,[1]TDSheet!$A$30:$K$1679,11,FALSE)</f>
        <v>#N/A</v>
      </c>
      <c r="O500" s="77" t="e">
        <f t="shared" si="23"/>
        <v>#N/A</v>
      </c>
      <c r="P500" s="3">
        <v>1600</v>
      </c>
    </row>
    <row r="501" spans="1:16" ht="27" customHeight="1" x14ac:dyDescent="0.2">
      <c r="A501" s="56">
        <v>498</v>
      </c>
      <c r="B501" s="31">
        <v>6008</v>
      </c>
      <c r="C501" s="106" t="s">
        <v>2727</v>
      </c>
      <c r="D501" s="106"/>
      <c r="E501" s="106"/>
      <c r="F501" s="106"/>
      <c r="G501" s="12">
        <v>1</v>
      </c>
      <c r="H501" s="59">
        <v>1069</v>
      </c>
      <c r="I501" s="71" t="e">
        <f>VLOOKUP(B501,[2]Лист2!$A$1:$C$147,3,FALSE)</f>
        <v>#N/A</v>
      </c>
      <c r="J501" s="3" t="e">
        <f>VLOOKUP(B501,[3]Лист1!$A$1:$G$1358,7,FALSE)</f>
        <v>#N/A</v>
      </c>
      <c r="K501" s="3">
        <f t="shared" si="21"/>
        <v>534.5</v>
      </c>
      <c r="L501" s="77">
        <f t="shared" si="22"/>
        <v>1603.5</v>
      </c>
      <c r="M501" s="3" t="e">
        <f>VLOOKUP(B501,[1]TDSheet!$A$30:$K$1679,11,FALSE)</f>
        <v>#N/A</v>
      </c>
      <c r="O501" s="77" t="e">
        <f t="shared" si="23"/>
        <v>#N/A</v>
      </c>
      <c r="P501" s="3">
        <v>1600</v>
      </c>
    </row>
    <row r="502" spans="1:16" ht="73.5" customHeight="1" x14ac:dyDescent="0.2">
      <c r="A502" s="56">
        <v>499</v>
      </c>
      <c r="B502" s="31">
        <v>665</v>
      </c>
      <c r="C502" s="85" t="s">
        <v>1884</v>
      </c>
      <c r="D502" s="85"/>
      <c r="E502" s="85"/>
      <c r="F502" s="85"/>
      <c r="G502" s="13" t="s">
        <v>312</v>
      </c>
      <c r="H502" s="59">
        <v>3341</v>
      </c>
      <c r="I502" s="71">
        <f>VLOOKUP(B502,[2]Лист2!$A$1:$C$147,3,FALSE)</f>
        <v>1600</v>
      </c>
      <c r="J502" s="3">
        <f>VLOOKUP(B502,[3]Лист1!$A$1:$G$1358,7,FALSE)</f>
        <v>1550.06</v>
      </c>
      <c r="K502" s="3">
        <f t="shared" si="21"/>
        <v>1670.5</v>
      </c>
      <c r="L502" s="77">
        <f t="shared" si="22"/>
        <v>5011.5</v>
      </c>
      <c r="M502" s="3">
        <f>VLOOKUP(B502,[1]TDSheet!$A$30:$K$1679,11,FALSE)</f>
        <v>3800</v>
      </c>
      <c r="O502" s="77">
        <f t="shared" si="23"/>
        <v>-1211.5</v>
      </c>
      <c r="P502" s="3">
        <v>3800</v>
      </c>
    </row>
    <row r="503" spans="1:16" ht="72.75" customHeight="1" x14ac:dyDescent="0.2">
      <c r="A503" s="56">
        <v>500</v>
      </c>
      <c r="B503" s="43">
        <v>6706</v>
      </c>
      <c r="C503" s="85" t="s">
        <v>1896</v>
      </c>
      <c r="D503" s="85"/>
      <c r="E503" s="85"/>
      <c r="F503" s="85"/>
      <c r="G503" s="10" t="s">
        <v>312</v>
      </c>
      <c r="H503" s="59">
        <v>1671</v>
      </c>
      <c r="I503" s="71">
        <f>VLOOKUP(B503,[2]Лист2!$A$1:$C$147,3,FALSE)</f>
        <v>900</v>
      </c>
      <c r="J503" s="3">
        <f>VLOOKUP(B503,[3]Лист1!$A$1:$G$1358,7,FALSE)</f>
        <v>873.06</v>
      </c>
      <c r="K503" s="3">
        <f t="shared" si="21"/>
        <v>835.5</v>
      </c>
      <c r="L503" s="77">
        <f t="shared" si="22"/>
        <v>2506.5</v>
      </c>
      <c r="M503" s="3">
        <f>VLOOKUP(B503,[1]TDSheet!$A$30:$K$1679,11,FALSE)</f>
        <v>1900</v>
      </c>
      <c r="O503" s="77">
        <f t="shared" si="23"/>
        <v>-606.5</v>
      </c>
      <c r="P503" s="3">
        <v>1900</v>
      </c>
    </row>
    <row r="504" spans="1:16" ht="46.5" customHeight="1" x14ac:dyDescent="0.2">
      <c r="A504" s="56">
        <v>501</v>
      </c>
      <c r="B504" s="43">
        <v>6707</v>
      </c>
      <c r="C504" s="85" t="s">
        <v>1897</v>
      </c>
      <c r="D504" s="85"/>
      <c r="E504" s="85"/>
      <c r="F504" s="85"/>
      <c r="G504" s="10" t="s">
        <v>312</v>
      </c>
      <c r="H504" s="59">
        <v>1671</v>
      </c>
      <c r="I504" s="71">
        <f>VLOOKUP(B504,[2]Лист2!$A$1:$C$147,3,FALSE)</f>
        <v>800</v>
      </c>
      <c r="J504" s="3">
        <f>VLOOKUP(B504,[3]Лист1!$A$1:$G$1358,7,FALSE)</f>
        <v>828</v>
      </c>
      <c r="K504" s="3">
        <f t="shared" si="21"/>
        <v>835.5</v>
      </c>
      <c r="L504" s="77">
        <f t="shared" si="22"/>
        <v>2506.5</v>
      </c>
      <c r="M504" s="3">
        <f>VLOOKUP(B504,[1]TDSheet!$A$30:$K$1679,11,FALSE)</f>
        <v>1900</v>
      </c>
      <c r="O504" s="77">
        <f t="shared" si="23"/>
        <v>-606.5</v>
      </c>
      <c r="P504" s="3">
        <v>1900</v>
      </c>
    </row>
    <row r="505" spans="1:16" ht="46.5" customHeight="1" x14ac:dyDescent="0.2">
      <c r="A505" s="56">
        <v>502</v>
      </c>
      <c r="B505" s="31">
        <v>6004</v>
      </c>
      <c r="C505" s="85" t="s">
        <v>2725</v>
      </c>
      <c r="D505" s="85"/>
      <c r="E505" s="85"/>
      <c r="F505" s="85"/>
      <c r="G505" s="31">
        <v>1</v>
      </c>
      <c r="H505" s="62">
        <v>1069</v>
      </c>
      <c r="I505" s="71">
        <f>VLOOKUP(B505,[2]Лист2!$A$1:$C$147,3,FALSE)</f>
        <v>500</v>
      </c>
      <c r="J505" s="3" t="e">
        <f>VLOOKUP(B505,[3]Лист1!$A$1:$G$1358,7,FALSE)</f>
        <v>#N/A</v>
      </c>
      <c r="K505" s="3">
        <f t="shared" si="21"/>
        <v>534.5</v>
      </c>
      <c r="L505" s="77">
        <f t="shared" si="22"/>
        <v>1603.5</v>
      </c>
      <c r="M505" s="3" t="e">
        <f>VLOOKUP(B505,[1]TDSheet!$A$30:$K$1679,11,FALSE)</f>
        <v>#N/A</v>
      </c>
      <c r="O505" s="77" t="e">
        <f t="shared" si="23"/>
        <v>#N/A</v>
      </c>
      <c r="P505" s="3">
        <v>1600</v>
      </c>
    </row>
    <row r="506" spans="1:16" ht="120" customHeight="1" x14ac:dyDescent="0.2">
      <c r="A506" s="56">
        <v>503</v>
      </c>
      <c r="B506" s="31">
        <v>666</v>
      </c>
      <c r="C506" s="85" t="s">
        <v>1965</v>
      </c>
      <c r="D506" s="85"/>
      <c r="E506" s="85"/>
      <c r="F506" s="85"/>
      <c r="G506" s="13" t="s">
        <v>312</v>
      </c>
      <c r="H506" s="59">
        <v>5549</v>
      </c>
      <c r="I506" s="71">
        <f>VLOOKUP(B506,[2]Лист2!$A$1:$C$147,3,FALSE)</f>
        <v>1860</v>
      </c>
      <c r="J506" s="3">
        <f>VLOOKUP(B506,[3]Лист1!$A$1:$G$1358,7,FALSE)</f>
        <v>2269</v>
      </c>
      <c r="K506" s="3">
        <f t="shared" si="21"/>
        <v>2774.5</v>
      </c>
      <c r="L506" s="77">
        <f t="shared" si="22"/>
        <v>8323.5</v>
      </c>
      <c r="M506" s="3">
        <f>VLOOKUP(B506,[1]TDSheet!$A$30:$K$1679,11,FALSE)</f>
        <v>3800</v>
      </c>
      <c r="O506" s="77">
        <f t="shared" si="23"/>
        <v>-4523.5</v>
      </c>
      <c r="P506" s="3">
        <v>3800</v>
      </c>
    </row>
    <row r="507" spans="1:16" ht="41.25" customHeight="1" x14ac:dyDescent="0.2">
      <c r="A507" s="56">
        <v>504</v>
      </c>
      <c r="B507" s="31">
        <v>669</v>
      </c>
      <c r="C507" s="85" t="s">
        <v>1963</v>
      </c>
      <c r="D507" s="85"/>
      <c r="E507" s="85"/>
      <c r="F507" s="85"/>
      <c r="G507" s="13" t="s">
        <v>312</v>
      </c>
      <c r="H507" s="59">
        <v>6119</v>
      </c>
      <c r="I507" s="71">
        <f>VLOOKUP(B507,[2]Лист2!$A$1:$C$147,3,FALSE)</f>
        <v>1900</v>
      </c>
      <c r="J507" s="3">
        <f>VLOOKUP(B507,[3]Лист1!$A$1:$G$1358,7,FALSE)</f>
        <v>1863.06</v>
      </c>
      <c r="K507" s="3">
        <f t="shared" si="21"/>
        <v>3059.5</v>
      </c>
      <c r="L507" s="77">
        <f t="shared" si="22"/>
        <v>9178.5</v>
      </c>
      <c r="M507" s="3">
        <f>VLOOKUP(B507,[1]TDSheet!$A$30:$K$1679,11,FALSE)</f>
        <v>3800</v>
      </c>
      <c r="O507" s="77">
        <f t="shared" si="23"/>
        <v>-5378.5</v>
      </c>
      <c r="P507" s="3">
        <v>3800</v>
      </c>
    </row>
    <row r="508" spans="1:16" ht="38.25" customHeight="1" x14ac:dyDescent="0.2">
      <c r="A508" s="56">
        <v>505</v>
      </c>
      <c r="B508" s="31" t="s">
        <v>1961</v>
      </c>
      <c r="C508" s="85" t="s">
        <v>1967</v>
      </c>
      <c r="D508" s="85"/>
      <c r="E508" s="85"/>
      <c r="F508" s="85"/>
      <c r="G508" s="13" t="s">
        <v>312</v>
      </c>
      <c r="H508" s="59">
        <v>3054</v>
      </c>
      <c r="I508" s="71">
        <f>VLOOKUP(B508,[2]Лист2!$A$1:$C$147,3,FALSE)</f>
        <v>900</v>
      </c>
      <c r="J508" s="3">
        <f>VLOOKUP(B508,[3]Лист1!$A$1:$G$1358,7,FALSE)</f>
        <v>1755</v>
      </c>
      <c r="K508" s="3">
        <f t="shared" si="21"/>
        <v>1527</v>
      </c>
      <c r="L508" s="77">
        <f t="shared" si="22"/>
        <v>4581</v>
      </c>
      <c r="M508" s="3">
        <f>VLOOKUP(B508,[1]TDSheet!$A$30:$K$1679,11,FALSE)</f>
        <v>1900</v>
      </c>
      <c r="O508" s="77">
        <f t="shared" si="23"/>
        <v>-2681</v>
      </c>
      <c r="P508" s="3">
        <v>1900</v>
      </c>
    </row>
    <row r="509" spans="1:16" ht="32.25" customHeight="1" x14ac:dyDescent="0.2">
      <c r="A509" s="56">
        <v>506</v>
      </c>
      <c r="B509" s="31" t="s">
        <v>1962</v>
      </c>
      <c r="C509" s="85" t="s">
        <v>1966</v>
      </c>
      <c r="D509" s="85"/>
      <c r="E509" s="85"/>
      <c r="F509" s="85"/>
      <c r="G509" s="13" t="s">
        <v>312</v>
      </c>
      <c r="H509" s="59">
        <v>3773</v>
      </c>
      <c r="I509" s="71">
        <f>VLOOKUP(B509,[2]Лист2!$A$1:$C$147,3,FALSE)</f>
        <v>1100</v>
      </c>
      <c r="J509" s="3">
        <f>VLOOKUP(B509,[3]Лист1!$A$1:$G$1358,7,FALSE)</f>
        <v>1045.06</v>
      </c>
      <c r="K509" s="3">
        <f t="shared" si="21"/>
        <v>1886.5</v>
      </c>
      <c r="L509" s="77">
        <f t="shared" si="22"/>
        <v>5659.5</v>
      </c>
      <c r="M509" s="3">
        <f>VLOOKUP(B509,[1]TDSheet!$A$30:$K$1679,11,FALSE)</f>
        <v>1900</v>
      </c>
      <c r="O509" s="77">
        <f t="shared" si="23"/>
        <v>-3759.5</v>
      </c>
      <c r="P509" s="3">
        <v>1900</v>
      </c>
    </row>
    <row r="510" spans="1:16" ht="113.45" customHeight="1" x14ac:dyDescent="0.2">
      <c r="A510" s="56">
        <v>507</v>
      </c>
      <c r="B510" s="31">
        <v>670</v>
      </c>
      <c r="C510" s="85" t="s">
        <v>1964</v>
      </c>
      <c r="D510" s="85"/>
      <c r="E510" s="85"/>
      <c r="F510" s="85"/>
      <c r="G510" s="13" t="s">
        <v>312</v>
      </c>
      <c r="H510" s="59">
        <v>5415</v>
      </c>
      <c r="I510" s="71">
        <f>VLOOKUP(B510,[2]Лист2!$A$1:$C$147,3,FALSE)</f>
        <v>1700</v>
      </c>
      <c r="J510" s="3">
        <f>VLOOKUP(B510,[3]Лист1!$A$1:$G$1358,7,FALSE)</f>
        <v>1652.06</v>
      </c>
      <c r="K510" s="3">
        <f t="shared" si="21"/>
        <v>2707.5</v>
      </c>
      <c r="L510" s="77">
        <f t="shared" si="22"/>
        <v>8122.5</v>
      </c>
      <c r="M510" s="3">
        <f>VLOOKUP(B510,[1]TDSheet!$A$30:$K$1679,11,FALSE)</f>
        <v>3800</v>
      </c>
      <c r="O510" s="77">
        <f t="shared" si="23"/>
        <v>-4322.5</v>
      </c>
      <c r="P510" s="3">
        <v>3800</v>
      </c>
    </row>
    <row r="511" spans="1:16" ht="12.75" customHeight="1" x14ac:dyDescent="0.2">
      <c r="A511" s="56">
        <v>508</v>
      </c>
      <c r="B511" s="31">
        <v>6611</v>
      </c>
      <c r="C511" s="85" t="s">
        <v>1703</v>
      </c>
      <c r="D511" s="85"/>
      <c r="E511" s="85"/>
      <c r="F511" s="85"/>
      <c r="G511" s="13" t="s">
        <v>316</v>
      </c>
      <c r="H511" s="63">
        <v>688</v>
      </c>
      <c r="I511" s="71" t="e">
        <f>VLOOKUP(B511,[2]Лист2!$A$1:$C$147,3,FALSE)</f>
        <v>#N/A</v>
      </c>
      <c r="J511" s="3">
        <f>VLOOKUP(B511,[3]Лист1!$A$1:$G$1358,7,FALSE)</f>
        <v>507</v>
      </c>
      <c r="K511" s="3">
        <f t="shared" si="21"/>
        <v>344</v>
      </c>
      <c r="L511" s="77">
        <f t="shared" si="22"/>
        <v>1032</v>
      </c>
      <c r="M511" s="3">
        <f>VLOOKUP(B511,[1]TDSheet!$A$30:$K$1679,11,FALSE)</f>
        <v>1000</v>
      </c>
      <c r="O511" s="77">
        <f t="shared" si="23"/>
        <v>-32</v>
      </c>
      <c r="P511" s="3">
        <v>1000</v>
      </c>
    </row>
    <row r="512" spans="1:16" ht="12.75" customHeight="1" x14ac:dyDescent="0.2">
      <c r="A512" s="56">
        <v>509</v>
      </c>
      <c r="B512" s="31">
        <v>6612</v>
      </c>
      <c r="C512" s="85" t="s">
        <v>1704</v>
      </c>
      <c r="D512" s="85"/>
      <c r="E512" s="85"/>
      <c r="F512" s="85"/>
      <c r="G512" s="13" t="s">
        <v>316</v>
      </c>
      <c r="H512" s="59">
        <v>970</v>
      </c>
      <c r="I512" s="71" t="e">
        <f>VLOOKUP(B512,[2]Лист2!$A$1:$C$147,3,FALSE)</f>
        <v>#N/A</v>
      </c>
      <c r="J512" s="3">
        <f>VLOOKUP(B512,[3]Лист1!$A$1:$G$1358,7,FALSE)</f>
        <v>365</v>
      </c>
      <c r="K512" s="3">
        <f t="shared" si="21"/>
        <v>485</v>
      </c>
      <c r="L512" s="77">
        <f t="shared" si="22"/>
        <v>1455</v>
      </c>
      <c r="M512" s="3">
        <f>VLOOKUP(B512,[1]TDSheet!$A$30:$K$1679,11,FALSE)</f>
        <v>1000</v>
      </c>
      <c r="O512" s="77">
        <f t="shared" si="23"/>
        <v>-455</v>
      </c>
      <c r="P512" s="3">
        <v>1000</v>
      </c>
    </row>
    <row r="513" spans="1:16" ht="12.75" customHeight="1" x14ac:dyDescent="0.2">
      <c r="A513" s="56">
        <v>510</v>
      </c>
      <c r="B513" s="31">
        <v>6613</v>
      </c>
      <c r="C513" s="85" t="s">
        <v>1705</v>
      </c>
      <c r="D513" s="85"/>
      <c r="E513" s="85"/>
      <c r="F513" s="85"/>
      <c r="G513" s="13" t="s">
        <v>316</v>
      </c>
      <c r="H513" s="63">
        <v>622</v>
      </c>
      <c r="I513" s="71" t="e">
        <f>VLOOKUP(B513,[2]Лист2!$A$1:$C$147,3,FALSE)</f>
        <v>#N/A</v>
      </c>
      <c r="J513" s="3">
        <f>VLOOKUP(B513,[3]Лист1!$A$1:$G$1358,7,FALSE)</f>
        <v>364</v>
      </c>
      <c r="K513" s="3">
        <f t="shared" si="21"/>
        <v>311</v>
      </c>
      <c r="L513" s="77">
        <f t="shared" si="22"/>
        <v>933</v>
      </c>
      <c r="M513" s="3">
        <f>VLOOKUP(B513,[1]TDSheet!$A$30:$K$1679,11,FALSE)</f>
        <v>1000</v>
      </c>
      <c r="O513" s="77">
        <f t="shared" si="23"/>
        <v>67</v>
      </c>
      <c r="P513" s="3">
        <v>1000</v>
      </c>
    </row>
    <row r="514" spans="1:16" ht="29.25" customHeight="1" x14ac:dyDescent="0.2">
      <c r="A514" s="56">
        <v>511</v>
      </c>
      <c r="B514" s="31">
        <v>6619</v>
      </c>
      <c r="C514" s="85" t="s">
        <v>3073</v>
      </c>
      <c r="D514" s="85"/>
      <c r="E514" s="85"/>
      <c r="F514" s="85"/>
      <c r="G514" s="13" t="s">
        <v>316</v>
      </c>
      <c r="H514" s="63">
        <v>622</v>
      </c>
      <c r="I514" s="71" t="e">
        <f>VLOOKUP(B514,[2]Лист2!$A$1:$C$147,3,FALSE)</f>
        <v>#N/A</v>
      </c>
      <c r="J514" s="3">
        <f>VLOOKUP(B514,[3]Лист1!$A$1:$G$1358,7,FALSE)</f>
        <v>349</v>
      </c>
      <c r="K514" s="3">
        <f t="shared" si="21"/>
        <v>311</v>
      </c>
      <c r="L514" s="77">
        <f t="shared" si="22"/>
        <v>933</v>
      </c>
      <c r="M514" s="3">
        <f>VLOOKUP(B514,[1]TDSheet!$A$30:$K$1679,11,FALSE)</f>
        <v>990</v>
      </c>
      <c r="O514" s="77">
        <f t="shared" si="23"/>
        <v>57</v>
      </c>
      <c r="P514" s="3">
        <v>990</v>
      </c>
    </row>
    <row r="515" spans="1:16" ht="12.75" customHeight="1" x14ac:dyDescent="0.2">
      <c r="A515" s="56">
        <v>512</v>
      </c>
      <c r="B515" s="31">
        <v>605</v>
      </c>
      <c r="C515" s="106" t="s">
        <v>524</v>
      </c>
      <c r="D515" s="106"/>
      <c r="E515" s="106"/>
      <c r="F515" s="106"/>
      <c r="G515" s="12">
        <v>1</v>
      </c>
      <c r="H515" s="59">
        <v>343</v>
      </c>
      <c r="I515" s="71" t="e">
        <f>VLOOKUP(B515,[2]Лист2!$A$1:$C$147,3,FALSE)</f>
        <v>#N/A</v>
      </c>
      <c r="J515" s="3">
        <f>VLOOKUP(B515,[3]Лист1!$A$1:$G$1358,7,FALSE)</f>
        <v>300</v>
      </c>
      <c r="K515" s="3">
        <f t="shared" si="21"/>
        <v>171.5</v>
      </c>
      <c r="L515" s="77">
        <f t="shared" si="22"/>
        <v>514.5</v>
      </c>
      <c r="M515" s="3">
        <f>VLOOKUP(B515,[1]TDSheet!$A$30:$K$1679,11,FALSE)</f>
        <v>450</v>
      </c>
      <c r="O515" s="77">
        <f t="shared" si="23"/>
        <v>-64.5</v>
      </c>
      <c r="P515" s="3">
        <v>600</v>
      </c>
    </row>
    <row r="516" spans="1:16" ht="12.75" customHeight="1" x14ac:dyDescent="0.2">
      <c r="A516" s="56">
        <v>513</v>
      </c>
      <c r="B516" s="31">
        <v>606</v>
      </c>
      <c r="C516" s="106" t="s">
        <v>525</v>
      </c>
      <c r="D516" s="106"/>
      <c r="E516" s="106"/>
      <c r="F516" s="106"/>
      <c r="G516" s="12">
        <v>1</v>
      </c>
      <c r="H516" s="59">
        <v>344</v>
      </c>
      <c r="I516" s="71" t="e">
        <f>VLOOKUP(B516,[2]Лист2!$A$1:$C$147,3,FALSE)</f>
        <v>#N/A</v>
      </c>
      <c r="J516" s="3">
        <f>VLOOKUP(B516,[3]Лист1!$A$1:$G$1358,7,FALSE)</f>
        <v>300</v>
      </c>
      <c r="K516" s="3">
        <f t="shared" si="21"/>
        <v>172</v>
      </c>
      <c r="L516" s="77">
        <f t="shared" si="22"/>
        <v>516</v>
      </c>
      <c r="M516" s="3">
        <f>VLOOKUP(B516,[1]TDSheet!$A$30:$K$1679,11,FALSE)</f>
        <v>450</v>
      </c>
      <c r="O516" s="77">
        <f t="shared" si="23"/>
        <v>-66</v>
      </c>
      <c r="P516" s="3">
        <v>600</v>
      </c>
    </row>
    <row r="517" spans="1:16" ht="12.75" customHeight="1" x14ac:dyDescent="0.2">
      <c r="A517" s="56">
        <v>514</v>
      </c>
      <c r="B517" s="31">
        <v>660</v>
      </c>
      <c r="C517" s="96" t="s">
        <v>257</v>
      </c>
      <c r="D517" s="96"/>
      <c r="E517" s="96"/>
      <c r="F517" s="96"/>
      <c r="G517" s="13" t="s">
        <v>324</v>
      </c>
      <c r="H517" s="59">
        <v>488</v>
      </c>
      <c r="I517" s="71" t="e">
        <f>VLOOKUP(B517,[2]Лист2!$A$1:$C$147,3,FALSE)</f>
        <v>#N/A</v>
      </c>
      <c r="J517" s="3">
        <f>VLOOKUP(B517,[3]Лист1!$A$1:$G$1358,7,FALSE)</f>
        <v>184</v>
      </c>
      <c r="K517" s="3">
        <f t="shared" ref="K517:K580" si="24">H517*0.5</f>
        <v>244</v>
      </c>
      <c r="L517" s="77">
        <f t="shared" ref="L517:L580" si="25">H517+K517</f>
        <v>732</v>
      </c>
      <c r="M517" s="3">
        <f>VLOOKUP(B517,[1]TDSheet!$A$30:$K$1679,11,FALSE)</f>
        <v>450</v>
      </c>
      <c r="O517" s="77">
        <f t="shared" ref="O517:O580" si="26">M517-L517</f>
        <v>-282</v>
      </c>
      <c r="P517" s="3">
        <v>600</v>
      </c>
    </row>
    <row r="518" spans="1:16" ht="12.75" customHeight="1" x14ac:dyDescent="0.2">
      <c r="A518" s="56">
        <v>515</v>
      </c>
      <c r="B518" s="31">
        <v>661</v>
      </c>
      <c r="C518" s="96" t="s">
        <v>258</v>
      </c>
      <c r="D518" s="96"/>
      <c r="E518" s="96"/>
      <c r="F518" s="96"/>
      <c r="G518" s="13" t="s">
        <v>324</v>
      </c>
      <c r="H518" s="59">
        <v>493</v>
      </c>
      <c r="I518" s="71" t="e">
        <f>VLOOKUP(B518,[2]Лист2!$A$1:$C$147,3,FALSE)</f>
        <v>#N/A</v>
      </c>
      <c r="J518" s="3">
        <f>VLOOKUP(B518,[3]Лист1!$A$1:$G$1358,7,FALSE)</f>
        <v>356</v>
      </c>
      <c r="K518" s="3">
        <f t="shared" si="24"/>
        <v>246.5</v>
      </c>
      <c r="L518" s="77">
        <f t="shared" si="25"/>
        <v>739.5</v>
      </c>
      <c r="M518" s="3">
        <f>VLOOKUP(B518,[1]TDSheet!$A$30:$K$1679,11,FALSE)</f>
        <v>450</v>
      </c>
      <c r="O518" s="77">
        <f t="shared" si="26"/>
        <v>-289.5</v>
      </c>
      <c r="P518" s="3">
        <v>600</v>
      </c>
    </row>
    <row r="519" spans="1:16" ht="12.75" customHeight="1" x14ac:dyDescent="0.2">
      <c r="A519" s="56">
        <v>516</v>
      </c>
      <c r="B519" s="31">
        <v>662</v>
      </c>
      <c r="C519" s="85" t="s">
        <v>259</v>
      </c>
      <c r="D519" s="85"/>
      <c r="E519" s="85"/>
      <c r="F519" s="85"/>
      <c r="G519" s="13" t="s">
        <v>316</v>
      </c>
      <c r="H519" s="59">
        <v>494</v>
      </c>
      <c r="I519" s="71" t="e">
        <f>VLOOKUP(B519,[2]Лист2!$A$1:$C$147,3,FALSE)</f>
        <v>#N/A</v>
      </c>
      <c r="J519" s="3">
        <f>VLOOKUP(B519,[3]Лист1!$A$1:$G$1358,7,FALSE)</f>
        <v>356</v>
      </c>
      <c r="K519" s="3">
        <f t="shared" si="24"/>
        <v>247</v>
      </c>
      <c r="L519" s="77">
        <f t="shared" si="25"/>
        <v>741</v>
      </c>
      <c r="M519" s="3">
        <f>VLOOKUP(B519,[1]TDSheet!$A$30:$K$1679,11,FALSE)</f>
        <v>450</v>
      </c>
      <c r="O519" s="77">
        <f t="shared" si="26"/>
        <v>-291</v>
      </c>
      <c r="P519" s="3">
        <v>600</v>
      </c>
    </row>
    <row r="520" spans="1:16" ht="12.75" customHeight="1" x14ac:dyDescent="0.2">
      <c r="A520" s="56">
        <v>517</v>
      </c>
      <c r="B520" s="31">
        <v>663</v>
      </c>
      <c r="C520" s="96" t="s">
        <v>260</v>
      </c>
      <c r="D520" s="96"/>
      <c r="E520" s="96"/>
      <c r="F520" s="96"/>
      <c r="G520" s="13" t="s">
        <v>316</v>
      </c>
      <c r="H520" s="59">
        <v>501</v>
      </c>
      <c r="I520" s="71" t="e">
        <f>VLOOKUP(B520,[2]Лист2!$A$1:$C$147,3,FALSE)</f>
        <v>#N/A</v>
      </c>
      <c r="J520" s="3">
        <f>VLOOKUP(B520,[3]Лист1!$A$1:$G$1358,7,FALSE)</f>
        <v>356</v>
      </c>
      <c r="K520" s="3">
        <f t="shared" si="24"/>
        <v>250.5</v>
      </c>
      <c r="L520" s="77">
        <f t="shared" si="25"/>
        <v>751.5</v>
      </c>
      <c r="M520" s="3">
        <f>VLOOKUP(B520,[1]TDSheet!$A$30:$K$1679,11,FALSE)</f>
        <v>450</v>
      </c>
      <c r="O520" s="77">
        <f t="shared" si="26"/>
        <v>-301.5</v>
      </c>
      <c r="P520" s="3">
        <v>600</v>
      </c>
    </row>
    <row r="521" spans="1:16" ht="12.75" customHeight="1" x14ac:dyDescent="0.2">
      <c r="A521" s="56">
        <v>518</v>
      </c>
      <c r="B521" s="31">
        <v>6009</v>
      </c>
      <c r="C521" s="96" t="s">
        <v>2713</v>
      </c>
      <c r="D521" s="96"/>
      <c r="E521" s="96"/>
      <c r="F521" s="96"/>
      <c r="G521" s="13">
        <v>1</v>
      </c>
      <c r="H521" s="59">
        <v>423</v>
      </c>
      <c r="I521" s="71" t="e">
        <f>VLOOKUP(B521,[2]Лист2!$A$1:$C$147,3,FALSE)</f>
        <v>#N/A</v>
      </c>
      <c r="J521" s="3" t="e">
        <f>VLOOKUP(B521,[3]Лист1!$A$1:$G$1358,7,FALSE)</f>
        <v>#N/A</v>
      </c>
      <c r="K521" s="3">
        <f t="shared" si="24"/>
        <v>211.5</v>
      </c>
      <c r="L521" s="77">
        <f t="shared" si="25"/>
        <v>634.5</v>
      </c>
      <c r="M521" s="3" t="e">
        <f>VLOOKUP(B521,[1]TDSheet!$A$30:$K$1679,11,FALSE)</f>
        <v>#N/A</v>
      </c>
      <c r="O521" s="77" t="e">
        <f t="shared" si="26"/>
        <v>#N/A</v>
      </c>
      <c r="P521" s="3">
        <v>600</v>
      </c>
    </row>
    <row r="522" spans="1:16" ht="12.75" customHeight="1" x14ac:dyDescent="0.2">
      <c r="A522" s="56">
        <v>519</v>
      </c>
      <c r="B522" s="31">
        <v>6017</v>
      </c>
      <c r="C522" s="96" t="s">
        <v>2717</v>
      </c>
      <c r="D522" s="96"/>
      <c r="E522" s="96"/>
      <c r="F522" s="96"/>
      <c r="G522" s="13">
        <v>1</v>
      </c>
      <c r="H522" s="59">
        <v>423</v>
      </c>
      <c r="I522" s="71" t="e">
        <f>VLOOKUP(B522,[2]Лист2!$A$1:$C$147,3,FALSE)</f>
        <v>#N/A</v>
      </c>
      <c r="J522" s="3" t="e">
        <f>VLOOKUP(B522,[3]Лист1!$A$1:$G$1358,7,FALSE)</f>
        <v>#N/A</v>
      </c>
      <c r="K522" s="3">
        <f t="shared" si="24"/>
        <v>211.5</v>
      </c>
      <c r="L522" s="77">
        <f t="shared" si="25"/>
        <v>634.5</v>
      </c>
      <c r="M522" s="3" t="e">
        <f>VLOOKUP(B522,[1]TDSheet!$A$30:$K$1679,11,FALSE)</f>
        <v>#N/A</v>
      </c>
      <c r="O522" s="77" t="e">
        <f t="shared" si="26"/>
        <v>#N/A</v>
      </c>
      <c r="P522" s="3">
        <v>600</v>
      </c>
    </row>
    <row r="523" spans="1:16" ht="12.75" customHeight="1" x14ac:dyDescent="0.2">
      <c r="A523" s="56">
        <v>520</v>
      </c>
      <c r="B523" s="44" t="s">
        <v>2947</v>
      </c>
      <c r="C523" s="96" t="s">
        <v>2948</v>
      </c>
      <c r="D523" s="96"/>
      <c r="E523" s="96"/>
      <c r="F523" s="96"/>
      <c r="G523" s="13" t="s">
        <v>316</v>
      </c>
      <c r="H523" s="59">
        <v>442</v>
      </c>
      <c r="I523" s="71" t="e">
        <f>VLOOKUP(B523,[2]Лист2!$A$1:$C$147,3,FALSE)</f>
        <v>#N/A</v>
      </c>
      <c r="J523" s="3" t="e">
        <f>VLOOKUP(B523,[3]Лист1!$A$1:$G$1358,7,FALSE)</f>
        <v>#N/A</v>
      </c>
      <c r="K523" s="3">
        <f t="shared" si="24"/>
        <v>221</v>
      </c>
      <c r="L523" s="77">
        <f t="shared" si="25"/>
        <v>663</v>
      </c>
      <c r="M523" s="3" t="e">
        <f>VLOOKUP(B523,[1]TDSheet!$A$30:$K$1679,11,FALSE)</f>
        <v>#N/A</v>
      </c>
      <c r="O523" s="77" t="e">
        <f t="shared" si="26"/>
        <v>#N/A</v>
      </c>
      <c r="P523" s="3">
        <v>600</v>
      </c>
    </row>
    <row r="524" spans="1:16" ht="12.75" customHeight="1" x14ac:dyDescent="0.2">
      <c r="A524" s="56">
        <v>521</v>
      </c>
      <c r="B524" s="31">
        <v>6638</v>
      </c>
      <c r="C524" s="85" t="s">
        <v>279</v>
      </c>
      <c r="D524" s="85"/>
      <c r="E524" s="85"/>
      <c r="F524" s="85"/>
      <c r="G524" s="13" t="s">
        <v>316</v>
      </c>
      <c r="H524" s="59">
        <v>517</v>
      </c>
      <c r="I524" s="71" t="e">
        <f>VLOOKUP(B524,[2]Лист2!$A$1:$C$147,3,FALSE)</f>
        <v>#N/A</v>
      </c>
      <c r="J524" s="3">
        <f>VLOOKUP(B524,[3]Лист1!$A$1:$G$1358,7,FALSE)</f>
        <v>392</v>
      </c>
      <c r="K524" s="3">
        <f t="shared" si="24"/>
        <v>258.5</v>
      </c>
      <c r="L524" s="77">
        <f t="shared" si="25"/>
        <v>775.5</v>
      </c>
      <c r="M524" s="3">
        <f>VLOOKUP(B524,[1]TDSheet!$A$30:$K$1679,11,FALSE)</f>
        <v>550</v>
      </c>
      <c r="O524" s="77">
        <f t="shared" si="26"/>
        <v>-225.5</v>
      </c>
      <c r="P524" s="3">
        <v>600</v>
      </c>
    </row>
    <row r="525" spans="1:16" ht="12.75" customHeight="1" x14ac:dyDescent="0.2">
      <c r="A525" s="56">
        <v>522</v>
      </c>
      <c r="B525" s="31">
        <v>6639</v>
      </c>
      <c r="C525" s="96" t="s">
        <v>280</v>
      </c>
      <c r="D525" s="96"/>
      <c r="E525" s="96"/>
      <c r="F525" s="96"/>
      <c r="G525" s="13" t="s">
        <v>316</v>
      </c>
      <c r="H525" s="59">
        <v>518</v>
      </c>
      <c r="I525" s="71" t="e">
        <f>VLOOKUP(B525,[2]Лист2!$A$1:$C$147,3,FALSE)</f>
        <v>#N/A</v>
      </c>
      <c r="J525" s="3">
        <f>VLOOKUP(B525,[3]Лист1!$A$1:$G$1358,7,FALSE)</f>
        <v>226</v>
      </c>
      <c r="K525" s="3">
        <f t="shared" si="24"/>
        <v>259</v>
      </c>
      <c r="L525" s="77">
        <f t="shared" si="25"/>
        <v>777</v>
      </c>
      <c r="M525" s="3">
        <f>VLOOKUP(B525,[1]TDSheet!$A$30:$K$1679,11,FALSE)</f>
        <v>550</v>
      </c>
      <c r="O525" s="77">
        <f t="shared" si="26"/>
        <v>-227</v>
      </c>
      <c r="P525" s="3">
        <v>600</v>
      </c>
    </row>
    <row r="526" spans="1:16" ht="12.75" customHeight="1" x14ac:dyDescent="0.2">
      <c r="A526" s="56">
        <v>523</v>
      </c>
      <c r="B526" s="31">
        <v>607</v>
      </c>
      <c r="C526" s="105" t="s">
        <v>526</v>
      </c>
      <c r="D526" s="105"/>
      <c r="E526" s="105"/>
      <c r="F526" s="105"/>
      <c r="G526" s="13">
        <v>1</v>
      </c>
      <c r="H526" s="59">
        <v>348</v>
      </c>
      <c r="I526" s="71" t="e">
        <f>VLOOKUP(B526,[2]Лист2!$A$1:$C$147,3,FALSE)</f>
        <v>#N/A</v>
      </c>
      <c r="J526" s="3">
        <f>VLOOKUP(B526,[3]Лист1!$A$1:$G$1358,7,FALSE)</f>
        <v>300</v>
      </c>
      <c r="K526" s="3">
        <f t="shared" si="24"/>
        <v>174</v>
      </c>
      <c r="L526" s="77">
        <f t="shared" si="25"/>
        <v>522</v>
      </c>
      <c r="M526" s="3">
        <f>VLOOKUP(B526,[1]TDSheet!$A$30:$K$1679,11,FALSE)</f>
        <v>450</v>
      </c>
      <c r="O526" s="77">
        <f t="shared" si="26"/>
        <v>-72</v>
      </c>
      <c r="P526" s="3">
        <v>600</v>
      </c>
    </row>
    <row r="527" spans="1:16" ht="12.75" customHeight="1" x14ac:dyDescent="0.2">
      <c r="A527" s="56">
        <v>524</v>
      </c>
      <c r="B527" s="31">
        <v>608</v>
      </c>
      <c r="C527" s="105" t="s">
        <v>527</v>
      </c>
      <c r="D527" s="105"/>
      <c r="E527" s="105"/>
      <c r="F527" s="105"/>
      <c r="G527" s="13">
        <v>1</v>
      </c>
      <c r="H527" s="59">
        <v>315</v>
      </c>
      <c r="I527" s="71" t="e">
        <f>VLOOKUP(B527,[2]Лист2!$A$1:$C$147,3,FALSE)</f>
        <v>#N/A</v>
      </c>
      <c r="J527" s="3">
        <f>VLOOKUP(B527,[3]Лист1!$A$1:$G$1358,7,FALSE)</f>
        <v>300</v>
      </c>
      <c r="K527" s="3">
        <f t="shared" si="24"/>
        <v>157.5</v>
      </c>
      <c r="L527" s="77">
        <f t="shared" si="25"/>
        <v>472.5</v>
      </c>
      <c r="M527" s="3">
        <f>VLOOKUP(B527,[1]TDSheet!$A$30:$K$1679,11,FALSE)</f>
        <v>450</v>
      </c>
      <c r="O527" s="77">
        <f t="shared" si="26"/>
        <v>-22.5</v>
      </c>
      <c r="P527" s="3">
        <v>600</v>
      </c>
    </row>
    <row r="528" spans="1:16" ht="12.75" customHeight="1" x14ac:dyDescent="0.2">
      <c r="A528" s="56">
        <v>525</v>
      </c>
      <c r="B528" s="31">
        <v>609</v>
      </c>
      <c r="C528" s="105" t="s">
        <v>528</v>
      </c>
      <c r="D528" s="105"/>
      <c r="E528" s="105"/>
      <c r="F528" s="105"/>
      <c r="G528" s="13" t="s">
        <v>316</v>
      </c>
      <c r="H528" s="59">
        <v>359</v>
      </c>
      <c r="I528" s="71" t="e">
        <f>VLOOKUP(B528,[2]Лист2!$A$1:$C$147,3,FALSE)</f>
        <v>#N/A</v>
      </c>
      <c r="J528" s="3">
        <f>VLOOKUP(B528,[3]Лист1!$A$1:$G$1358,7,FALSE)</f>
        <v>196</v>
      </c>
      <c r="K528" s="3">
        <f t="shared" si="24"/>
        <v>179.5</v>
      </c>
      <c r="L528" s="77">
        <f t="shared" si="25"/>
        <v>538.5</v>
      </c>
      <c r="M528" s="3">
        <f>VLOOKUP(B528,[1]TDSheet!$A$30:$K$1679,11,FALSE)</f>
        <v>450</v>
      </c>
      <c r="O528" s="77">
        <f t="shared" si="26"/>
        <v>-88.5</v>
      </c>
      <c r="P528" s="3">
        <v>600</v>
      </c>
    </row>
    <row r="529" spans="1:16" ht="12.75" customHeight="1" x14ac:dyDescent="0.2">
      <c r="A529" s="56">
        <v>526</v>
      </c>
      <c r="B529" s="31">
        <v>610</v>
      </c>
      <c r="C529" s="105" t="s">
        <v>529</v>
      </c>
      <c r="D529" s="105"/>
      <c r="E529" s="105"/>
      <c r="F529" s="105"/>
      <c r="G529" s="13">
        <v>1</v>
      </c>
      <c r="H529" s="59">
        <v>353</v>
      </c>
      <c r="I529" s="71" t="e">
        <f>VLOOKUP(B529,[2]Лист2!$A$1:$C$147,3,FALSE)</f>
        <v>#N/A</v>
      </c>
      <c r="J529" s="3">
        <f>VLOOKUP(B529,[3]Лист1!$A$1:$G$1358,7,FALSE)</f>
        <v>300</v>
      </c>
      <c r="K529" s="3">
        <f t="shared" si="24"/>
        <v>176.5</v>
      </c>
      <c r="L529" s="77">
        <f t="shared" si="25"/>
        <v>529.5</v>
      </c>
      <c r="M529" s="3">
        <f>VLOOKUP(B529,[1]TDSheet!$A$30:$K$1679,11,FALSE)</f>
        <v>450</v>
      </c>
      <c r="O529" s="77">
        <f t="shared" si="26"/>
        <v>-79.5</v>
      </c>
      <c r="P529" s="3">
        <v>600</v>
      </c>
    </row>
    <row r="530" spans="1:16" ht="12.75" customHeight="1" x14ac:dyDescent="0.2">
      <c r="A530" s="56">
        <v>527</v>
      </c>
      <c r="B530" s="31">
        <v>611</v>
      </c>
      <c r="C530" s="105" t="s">
        <v>530</v>
      </c>
      <c r="D530" s="105"/>
      <c r="E530" s="105"/>
      <c r="F530" s="105"/>
      <c r="G530" s="13" t="s">
        <v>316</v>
      </c>
      <c r="H530" s="59">
        <v>349</v>
      </c>
      <c r="I530" s="71" t="e">
        <f>VLOOKUP(B530,[2]Лист2!$A$1:$C$147,3,FALSE)</f>
        <v>#N/A</v>
      </c>
      <c r="J530" s="3">
        <f>VLOOKUP(B530,[3]Лист1!$A$1:$G$1358,7,FALSE)</f>
        <v>362</v>
      </c>
      <c r="K530" s="3">
        <f t="shared" si="24"/>
        <v>174.5</v>
      </c>
      <c r="L530" s="77">
        <f t="shared" si="25"/>
        <v>523.5</v>
      </c>
      <c r="M530" s="3">
        <f>VLOOKUP(B530,[1]TDSheet!$A$30:$K$1679,11,FALSE)</f>
        <v>450</v>
      </c>
      <c r="O530" s="77">
        <f t="shared" si="26"/>
        <v>-73.5</v>
      </c>
      <c r="P530" s="3">
        <v>600</v>
      </c>
    </row>
    <row r="531" spans="1:16" ht="12.75" customHeight="1" x14ac:dyDescent="0.2">
      <c r="A531" s="56">
        <v>528</v>
      </c>
      <c r="B531" s="31">
        <v>612</v>
      </c>
      <c r="C531" s="105" t="s">
        <v>531</v>
      </c>
      <c r="D531" s="105"/>
      <c r="E531" s="105"/>
      <c r="F531" s="105"/>
      <c r="G531" s="13" t="s">
        <v>316</v>
      </c>
      <c r="H531" s="59">
        <v>352</v>
      </c>
      <c r="I531" s="71" t="e">
        <f>VLOOKUP(B531,[2]Лист2!$A$1:$C$147,3,FALSE)</f>
        <v>#N/A</v>
      </c>
      <c r="J531" s="3">
        <f>VLOOKUP(B531,[3]Лист1!$A$1:$G$1358,7,FALSE)</f>
        <v>362</v>
      </c>
      <c r="K531" s="3">
        <f t="shared" si="24"/>
        <v>176</v>
      </c>
      <c r="L531" s="77">
        <f t="shared" si="25"/>
        <v>528</v>
      </c>
      <c r="M531" s="3">
        <f>VLOOKUP(B531,[1]TDSheet!$A$30:$K$1679,11,FALSE)</f>
        <v>450</v>
      </c>
      <c r="O531" s="77">
        <f t="shared" si="26"/>
        <v>-78</v>
      </c>
      <c r="P531" s="3">
        <v>600</v>
      </c>
    </row>
    <row r="532" spans="1:16" ht="12.75" customHeight="1" x14ac:dyDescent="0.2">
      <c r="A532" s="56">
        <v>529</v>
      </c>
      <c r="B532" s="31">
        <v>613</v>
      </c>
      <c r="C532" s="105" t="s">
        <v>532</v>
      </c>
      <c r="D532" s="105"/>
      <c r="E532" s="105"/>
      <c r="F532" s="105"/>
      <c r="G532" s="13" t="s">
        <v>316</v>
      </c>
      <c r="H532" s="59">
        <v>352</v>
      </c>
      <c r="I532" s="71" t="e">
        <f>VLOOKUP(B532,[2]Лист2!$A$1:$C$147,3,FALSE)</f>
        <v>#N/A</v>
      </c>
      <c r="J532" s="3">
        <f>VLOOKUP(B532,[3]Лист1!$A$1:$G$1358,7,FALSE)</f>
        <v>141</v>
      </c>
      <c r="K532" s="3">
        <f t="shared" si="24"/>
        <v>176</v>
      </c>
      <c r="L532" s="77">
        <f t="shared" si="25"/>
        <v>528</v>
      </c>
      <c r="M532" s="3">
        <f>VLOOKUP(B532,[1]TDSheet!$A$30:$K$1679,11,FALSE)</f>
        <v>450</v>
      </c>
      <c r="O532" s="77">
        <f t="shared" si="26"/>
        <v>-78</v>
      </c>
      <c r="P532" s="3">
        <v>600</v>
      </c>
    </row>
    <row r="533" spans="1:16" ht="12.75" customHeight="1" x14ac:dyDescent="0.2">
      <c r="A533" s="56">
        <v>530</v>
      </c>
      <c r="B533" s="31">
        <v>614</v>
      </c>
      <c r="C533" s="105" t="s">
        <v>533</v>
      </c>
      <c r="D533" s="105"/>
      <c r="E533" s="105"/>
      <c r="F533" s="105"/>
      <c r="G533" s="13" t="s">
        <v>316</v>
      </c>
      <c r="H533" s="59">
        <v>492</v>
      </c>
      <c r="I533" s="71" t="e">
        <f>VLOOKUP(B533,[2]Лист2!$A$1:$C$147,3,FALSE)</f>
        <v>#N/A</v>
      </c>
      <c r="J533" s="3">
        <f>VLOOKUP(B533,[3]Лист1!$A$1:$G$1358,7,FALSE)</f>
        <v>184</v>
      </c>
      <c r="K533" s="3">
        <f t="shared" si="24"/>
        <v>246</v>
      </c>
      <c r="L533" s="77">
        <f t="shared" si="25"/>
        <v>738</v>
      </c>
      <c r="M533" s="3">
        <f>VLOOKUP(B533,[1]TDSheet!$A$30:$K$1679,11,FALSE)</f>
        <v>450</v>
      </c>
      <c r="O533" s="77">
        <f t="shared" si="26"/>
        <v>-288</v>
      </c>
      <c r="P533" s="3">
        <v>600</v>
      </c>
    </row>
    <row r="534" spans="1:16" ht="12.75" customHeight="1" x14ac:dyDescent="0.2">
      <c r="A534" s="56">
        <v>531</v>
      </c>
      <c r="B534" s="31">
        <v>615</v>
      </c>
      <c r="C534" s="105" t="s">
        <v>534</v>
      </c>
      <c r="D534" s="105"/>
      <c r="E534" s="105"/>
      <c r="F534" s="105"/>
      <c r="G534" s="13" t="s">
        <v>316</v>
      </c>
      <c r="H534" s="59">
        <v>352</v>
      </c>
      <c r="I534" s="71" t="e">
        <f>VLOOKUP(B534,[2]Лист2!$A$1:$C$147,3,FALSE)</f>
        <v>#N/A</v>
      </c>
      <c r="J534" s="3">
        <f>VLOOKUP(B534,[3]Лист1!$A$1:$G$1358,7,FALSE)</f>
        <v>155</v>
      </c>
      <c r="K534" s="3">
        <f t="shared" si="24"/>
        <v>176</v>
      </c>
      <c r="L534" s="77">
        <f t="shared" si="25"/>
        <v>528</v>
      </c>
      <c r="M534" s="3">
        <f>VLOOKUP(B534,[1]TDSheet!$A$30:$K$1679,11,FALSE)</f>
        <v>450</v>
      </c>
      <c r="O534" s="77">
        <f t="shared" si="26"/>
        <v>-78</v>
      </c>
      <c r="P534" s="3">
        <v>600</v>
      </c>
    </row>
    <row r="535" spans="1:16" ht="12.75" customHeight="1" x14ac:dyDescent="0.2">
      <c r="A535" s="56">
        <v>532</v>
      </c>
      <c r="B535" s="31">
        <v>616</v>
      </c>
      <c r="C535" s="105" t="s">
        <v>535</v>
      </c>
      <c r="D535" s="105"/>
      <c r="E535" s="105"/>
      <c r="F535" s="105"/>
      <c r="G535" s="13" t="s">
        <v>316</v>
      </c>
      <c r="H535" s="59">
        <v>347</v>
      </c>
      <c r="I535" s="71" t="e">
        <f>VLOOKUP(B535,[2]Лист2!$A$1:$C$147,3,FALSE)</f>
        <v>#N/A</v>
      </c>
      <c r="J535" s="3">
        <f>VLOOKUP(B535,[3]Лист1!$A$1:$G$1358,7,FALSE)</f>
        <v>203</v>
      </c>
      <c r="K535" s="3">
        <f t="shared" si="24"/>
        <v>173.5</v>
      </c>
      <c r="L535" s="77">
        <f t="shared" si="25"/>
        <v>520.5</v>
      </c>
      <c r="M535" s="3">
        <f>VLOOKUP(B535,[1]TDSheet!$A$30:$K$1679,11,FALSE)</f>
        <v>450</v>
      </c>
      <c r="O535" s="77">
        <f t="shared" si="26"/>
        <v>-70.5</v>
      </c>
      <c r="P535" s="3">
        <v>600</v>
      </c>
    </row>
    <row r="536" spans="1:16" ht="12.75" customHeight="1" x14ac:dyDescent="0.2">
      <c r="A536" s="56">
        <v>533</v>
      </c>
      <c r="B536" s="31">
        <v>617</v>
      </c>
      <c r="C536" s="105" t="s">
        <v>536</v>
      </c>
      <c r="D536" s="105"/>
      <c r="E536" s="105"/>
      <c r="F536" s="105"/>
      <c r="G536" s="13" t="s">
        <v>316</v>
      </c>
      <c r="H536" s="59">
        <v>352</v>
      </c>
      <c r="I536" s="71" t="e">
        <f>VLOOKUP(B536,[2]Лист2!$A$1:$C$147,3,FALSE)</f>
        <v>#N/A</v>
      </c>
      <c r="J536" s="3">
        <f>VLOOKUP(B536,[3]Лист1!$A$1:$G$1358,7,FALSE)</f>
        <v>140</v>
      </c>
      <c r="K536" s="3">
        <f t="shared" si="24"/>
        <v>176</v>
      </c>
      <c r="L536" s="77">
        <f t="shared" si="25"/>
        <v>528</v>
      </c>
      <c r="M536" s="3">
        <f>VLOOKUP(B536,[1]TDSheet!$A$30:$K$1679,11,FALSE)</f>
        <v>450</v>
      </c>
      <c r="O536" s="77">
        <f t="shared" si="26"/>
        <v>-78</v>
      </c>
      <c r="P536" s="3">
        <v>600</v>
      </c>
    </row>
    <row r="537" spans="1:16" ht="12.75" customHeight="1" x14ac:dyDescent="0.2">
      <c r="A537" s="56">
        <v>534</v>
      </c>
      <c r="B537" s="31">
        <v>618</v>
      </c>
      <c r="C537" s="105" t="s">
        <v>537</v>
      </c>
      <c r="D537" s="105"/>
      <c r="E537" s="105"/>
      <c r="F537" s="105"/>
      <c r="G537" s="13">
        <v>1</v>
      </c>
      <c r="H537" s="59">
        <v>308</v>
      </c>
      <c r="I537" s="71" t="e">
        <f>VLOOKUP(B537,[2]Лист2!$A$1:$C$147,3,FALSE)</f>
        <v>#N/A</v>
      </c>
      <c r="J537" s="3">
        <f>VLOOKUP(B537,[3]Лист1!$A$1:$G$1358,7,FALSE)</f>
        <v>300</v>
      </c>
      <c r="K537" s="3">
        <f t="shared" si="24"/>
        <v>154</v>
      </c>
      <c r="L537" s="77">
        <f t="shared" si="25"/>
        <v>462</v>
      </c>
      <c r="M537" s="3">
        <f>VLOOKUP(B537,[1]TDSheet!$A$30:$K$1679,11,FALSE)</f>
        <v>450</v>
      </c>
      <c r="O537" s="77">
        <f t="shared" si="26"/>
        <v>-12</v>
      </c>
      <c r="P537" s="3">
        <v>600</v>
      </c>
    </row>
    <row r="538" spans="1:16" ht="12.75" customHeight="1" x14ac:dyDescent="0.2">
      <c r="A538" s="56">
        <v>535</v>
      </c>
      <c r="B538" s="31">
        <v>619</v>
      </c>
      <c r="C538" s="105" t="s">
        <v>538</v>
      </c>
      <c r="D538" s="105"/>
      <c r="E538" s="105"/>
      <c r="F538" s="105"/>
      <c r="G538" s="13" t="s">
        <v>324</v>
      </c>
      <c r="H538" s="59">
        <v>491</v>
      </c>
      <c r="I538" s="71" t="e">
        <f>VLOOKUP(B538,[2]Лист2!$A$1:$C$147,3,FALSE)</f>
        <v>#N/A</v>
      </c>
      <c r="J538" s="3">
        <f>VLOOKUP(B538,[3]Лист1!$A$1:$G$1358,7,FALSE)</f>
        <v>183</v>
      </c>
      <c r="K538" s="3">
        <f t="shared" si="24"/>
        <v>245.5</v>
      </c>
      <c r="L538" s="77">
        <f t="shared" si="25"/>
        <v>736.5</v>
      </c>
      <c r="M538" s="3">
        <f>VLOOKUP(B538,[1]TDSheet!$A$30:$K$1679,11,FALSE)</f>
        <v>450</v>
      </c>
      <c r="O538" s="77">
        <f t="shared" si="26"/>
        <v>-286.5</v>
      </c>
      <c r="P538" s="3">
        <v>600</v>
      </c>
    </row>
    <row r="539" spans="1:16" ht="12.75" customHeight="1" x14ac:dyDescent="0.2">
      <c r="A539" s="56">
        <v>536</v>
      </c>
      <c r="B539" s="31">
        <v>632</v>
      </c>
      <c r="C539" s="107" t="s">
        <v>150</v>
      </c>
      <c r="D539" s="107"/>
      <c r="E539" s="107"/>
      <c r="F539" s="107"/>
      <c r="G539" s="13" t="s">
        <v>316</v>
      </c>
      <c r="H539" s="59">
        <v>487</v>
      </c>
      <c r="I539" s="71" t="e">
        <f>VLOOKUP(B539,[2]Лист2!$A$1:$C$147,3,FALSE)</f>
        <v>#N/A</v>
      </c>
      <c r="J539" s="3">
        <f>VLOOKUP(B539,[3]Лист1!$A$1:$G$1358,7,FALSE)</f>
        <v>193</v>
      </c>
      <c r="K539" s="3">
        <f t="shared" si="24"/>
        <v>243.5</v>
      </c>
      <c r="L539" s="77">
        <f t="shared" si="25"/>
        <v>730.5</v>
      </c>
      <c r="M539" s="3">
        <f>VLOOKUP(B539,[1]TDSheet!$A$30:$K$1679,11,FALSE)</f>
        <v>450</v>
      </c>
      <c r="O539" s="77">
        <f t="shared" si="26"/>
        <v>-280.5</v>
      </c>
      <c r="P539" s="3">
        <v>600</v>
      </c>
    </row>
    <row r="540" spans="1:16" ht="12.75" customHeight="1" x14ac:dyDescent="0.2">
      <c r="A540" s="56">
        <v>537</v>
      </c>
      <c r="B540" s="31">
        <v>633</v>
      </c>
      <c r="C540" s="107" t="s">
        <v>151</v>
      </c>
      <c r="D540" s="107"/>
      <c r="E540" s="107"/>
      <c r="F540" s="107"/>
      <c r="G540" s="13" t="s">
        <v>316</v>
      </c>
      <c r="H540" s="59">
        <v>456</v>
      </c>
      <c r="I540" s="71" t="e">
        <f>VLOOKUP(B540,[2]Лист2!$A$1:$C$147,3,FALSE)</f>
        <v>#N/A</v>
      </c>
      <c r="J540" s="3">
        <f>VLOOKUP(B540,[3]Лист1!$A$1:$G$1358,7,FALSE)</f>
        <v>362</v>
      </c>
      <c r="K540" s="3">
        <f t="shared" si="24"/>
        <v>228</v>
      </c>
      <c r="L540" s="77">
        <f t="shared" si="25"/>
        <v>684</v>
      </c>
      <c r="M540" s="3">
        <f>VLOOKUP(B540,[1]TDSheet!$A$30:$K$1679,11,FALSE)</f>
        <v>450</v>
      </c>
      <c r="O540" s="77">
        <f t="shared" si="26"/>
        <v>-234</v>
      </c>
      <c r="P540" s="3">
        <v>600</v>
      </c>
    </row>
    <row r="541" spans="1:16" ht="12.75" customHeight="1" x14ac:dyDescent="0.2">
      <c r="A541" s="56">
        <v>538</v>
      </c>
      <c r="B541" s="31">
        <v>634</v>
      </c>
      <c r="C541" s="107" t="s">
        <v>152</v>
      </c>
      <c r="D541" s="107"/>
      <c r="E541" s="107"/>
      <c r="F541" s="107"/>
      <c r="G541" s="13" t="s">
        <v>316</v>
      </c>
      <c r="H541" s="59">
        <v>488</v>
      </c>
      <c r="I541" s="71" t="e">
        <f>VLOOKUP(B541,[2]Лист2!$A$1:$C$147,3,FALSE)</f>
        <v>#N/A</v>
      </c>
      <c r="J541" s="3">
        <f>VLOOKUP(B541,[3]Лист1!$A$1:$G$1358,7,FALSE)</f>
        <v>192</v>
      </c>
      <c r="K541" s="3">
        <f t="shared" si="24"/>
        <v>244</v>
      </c>
      <c r="L541" s="77">
        <f t="shared" si="25"/>
        <v>732</v>
      </c>
      <c r="M541" s="3">
        <f>VLOOKUP(B541,[1]TDSheet!$A$30:$K$1679,11,FALSE)</f>
        <v>450</v>
      </c>
      <c r="O541" s="77">
        <f t="shared" si="26"/>
        <v>-282</v>
      </c>
      <c r="P541" s="3">
        <v>600</v>
      </c>
    </row>
    <row r="542" spans="1:16" ht="12.75" customHeight="1" x14ac:dyDescent="0.2">
      <c r="A542" s="56">
        <v>539</v>
      </c>
      <c r="B542" s="31">
        <v>635</v>
      </c>
      <c r="C542" s="107" t="s">
        <v>153</v>
      </c>
      <c r="D542" s="107"/>
      <c r="E542" s="107"/>
      <c r="F542" s="107"/>
      <c r="G542" s="13" t="s">
        <v>316</v>
      </c>
      <c r="H542" s="59">
        <v>496</v>
      </c>
      <c r="I542" s="71" t="e">
        <f>VLOOKUP(B542,[2]Лист2!$A$1:$C$147,3,FALSE)</f>
        <v>#N/A</v>
      </c>
      <c r="J542" s="3">
        <f>VLOOKUP(B542,[3]Лист1!$A$1:$G$1358,7,FALSE)</f>
        <v>200</v>
      </c>
      <c r="K542" s="3">
        <f t="shared" si="24"/>
        <v>248</v>
      </c>
      <c r="L542" s="77">
        <f t="shared" si="25"/>
        <v>744</v>
      </c>
      <c r="M542" s="3">
        <f>VLOOKUP(B542,[1]TDSheet!$A$30:$K$1679,11,FALSE)</f>
        <v>450</v>
      </c>
      <c r="O542" s="77">
        <f t="shared" si="26"/>
        <v>-294</v>
      </c>
      <c r="P542" s="3">
        <v>600</v>
      </c>
    </row>
    <row r="543" spans="1:16" ht="12.75" customHeight="1" x14ac:dyDescent="0.2">
      <c r="A543" s="56">
        <v>540</v>
      </c>
      <c r="B543" s="31">
        <v>636</v>
      </c>
      <c r="C543" s="107" t="s">
        <v>154</v>
      </c>
      <c r="D543" s="107"/>
      <c r="E543" s="107"/>
      <c r="F543" s="107"/>
      <c r="G543" s="13" t="s">
        <v>316</v>
      </c>
      <c r="H543" s="59">
        <v>477</v>
      </c>
      <c r="I543" s="71" t="e">
        <f>VLOOKUP(B543,[2]Лист2!$A$1:$C$147,3,FALSE)</f>
        <v>#N/A</v>
      </c>
      <c r="J543" s="3">
        <f>VLOOKUP(B543,[3]Лист1!$A$1:$G$1358,7,FALSE)</f>
        <v>198</v>
      </c>
      <c r="K543" s="3">
        <f t="shared" si="24"/>
        <v>238.5</v>
      </c>
      <c r="L543" s="77">
        <f t="shared" si="25"/>
        <v>715.5</v>
      </c>
      <c r="M543" s="3">
        <f>VLOOKUP(B543,[1]TDSheet!$A$30:$K$1679,11,FALSE)</f>
        <v>450</v>
      </c>
      <c r="O543" s="77">
        <f t="shared" si="26"/>
        <v>-265.5</v>
      </c>
      <c r="P543" s="3">
        <v>600</v>
      </c>
    </row>
    <row r="544" spans="1:16" ht="12.75" customHeight="1" x14ac:dyDescent="0.2">
      <c r="A544" s="56">
        <v>541</v>
      </c>
      <c r="B544" s="31">
        <v>644</v>
      </c>
      <c r="C544" s="96" t="s">
        <v>237</v>
      </c>
      <c r="D544" s="96"/>
      <c r="E544" s="96"/>
      <c r="F544" s="96"/>
      <c r="G544" s="13" t="s">
        <v>316</v>
      </c>
      <c r="H544" s="59">
        <v>484</v>
      </c>
      <c r="I544" s="71" t="e">
        <f>VLOOKUP(B544,[2]Лист2!$A$1:$C$147,3,FALSE)</f>
        <v>#N/A</v>
      </c>
      <c r="J544" s="3">
        <f>VLOOKUP(B544,[3]Лист1!$A$1:$G$1358,7,FALSE)</f>
        <v>356</v>
      </c>
      <c r="K544" s="3">
        <f t="shared" si="24"/>
        <v>242</v>
      </c>
      <c r="L544" s="77">
        <f t="shared" si="25"/>
        <v>726</v>
      </c>
      <c r="M544" s="3">
        <f>VLOOKUP(B544,[1]TDSheet!$A$30:$K$1679,11,FALSE)</f>
        <v>450</v>
      </c>
      <c r="O544" s="77">
        <f t="shared" si="26"/>
        <v>-276</v>
      </c>
      <c r="P544" s="3">
        <v>600</v>
      </c>
    </row>
    <row r="545" spans="1:16" ht="12.75" customHeight="1" x14ac:dyDescent="0.2">
      <c r="A545" s="56">
        <v>542</v>
      </c>
      <c r="B545" s="31">
        <v>645</v>
      </c>
      <c r="C545" s="96" t="s">
        <v>238</v>
      </c>
      <c r="D545" s="96"/>
      <c r="E545" s="96"/>
      <c r="F545" s="96"/>
      <c r="G545" s="13" t="s">
        <v>316</v>
      </c>
      <c r="H545" s="59">
        <v>484</v>
      </c>
      <c r="I545" s="71" t="e">
        <f>VLOOKUP(B545,[2]Лист2!$A$1:$C$147,3,FALSE)</f>
        <v>#N/A</v>
      </c>
      <c r="J545" s="3">
        <f>VLOOKUP(B545,[3]Лист1!$A$1:$G$1358,7,FALSE)</f>
        <v>184</v>
      </c>
      <c r="K545" s="3">
        <f t="shared" si="24"/>
        <v>242</v>
      </c>
      <c r="L545" s="77">
        <f t="shared" si="25"/>
        <v>726</v>
      </c>
      <c r="M545" s="3">
        <f>VLOOKUP(B545,[1]TDSheet!$A$30:$K$1679,11,FALSE)</f>
        <v>450</v>
      </c>
      <c r="O545" s="77">
        <f t="shared" si="26"/>
        <v>-276</v>
      </c>
      <c r="P545" s="3">
        <v>600</v>
      </c>
    </row>
    <row r="546" spans="1:16" ht="12.75" customHeight="1" x14ac:dyDescent="0.2">
      <c r="A546" s="56">
        <v>543</v>
      </c>
      <c r="B546" s="31">
        <v>646</v>
      </c>
      <c r="C546" s="96" t="s">
        <v>239</v>
      </c>
      <c r="D546" s="96"/>
      <c r="E546" s="96"/>
      <c r="F546" s="96"/>
      <c r="G546" s="13" t="s">
        <v>316</v>
      </c>
      <c r="H546" s="59">
        <v>483</v>
      </c>
      <c r="I546" s="71" t="e">
        <f>VLOOKUP(B546,[2]Лист2!$A$1:$C$147,3,FALSE)</f>
        <v>#N/A</v>
      </c>
      <c r="J546" s="3">
        <f>VLOOKUP(B546,[3]Лист1!$A$1:$G$1358,7,FALSE)</f>
        <v>184</v>
      </c>
      <c r="K546" s="3">
        <f t="shared" si="24"/>
        <v>241.5</v>
      </c>
      <c r="L546" s="77">
        <f t="shared" si="25"/>
        <v>724.5</v>
      </c>
      <c r="M546" s="3">
        <f>VLOOKUP(B546,[1]TDSheet!$A$30:$K$1679,11,FALSE)</f>
        <v>450</v>
      </c>
      <c r="O546" s="77">
        <f t="shared" si="26"/>
        <v>-274.5</v>
      </c>
      <c r="P546" s="3">
        <v>600</v>
      </c>
    </row>
    <row r="547" spans="1:16" ht="12.75" customHeight="1" x14ac:dyDescent="0.2">
      <c r="A547" s="56">
        <v>544</v>
      </c>
      <c r="B547" s="31">
        <v>647</v>
      </c>
      <c r="C547" s="96" t="s">
        <v>240</v>
      </c>
      <c r="D547" s="96"/>
      <c r="E547" s="96"/>
      <c r="F547" s="96"/>
      <c r="G547" s="13" t="s">
        <v>324</v>
      </c>
      <c r="H547" s="59">
        <v>276</v>
      </c>
      <c r="I547" s="71" t="e">
        <f>VLOOKUP(B547,[2]Лист2!$A$1:$C$147,3,FALSE)</f>
        <v>#N/A</v>
      </c>
      <c r="J547" s="3">
        <f>VLOOKUP(B547,[3]Лист1!$A$1:$G$1358,7,FALSE)</f>
        <v>215</v>
      </c>
      <c r="K547" s="3">
        <f t="shared" si="24"/>
        <v>138</v>
      </c>
      <c r="L547" s="77">
        <f t="shared" si="25"/>
        <v>414</v>
      </c>
      <c r="M547" s="3">
        <f>VLOOKUP(B547,[1]TDSheet!$A$30:$K$1679,11,FALSE)</f>
        <v>450</v>
      </c>
      <c r="O547" s="77">
        <f t="shared" si="26"/>
        <v>36</v>
      </c>
      <c r="P547" s="3">
        <v>600</v>
      </c>
    </row>
    <row r="548" spans="1:16" ht="12.75" customHeight="1" x14ac:dyDescent="0.2">
      <c r="A548" s="56">
        <v>545</v>
      </c>
      <c r="B548" s="31">
        <v>649</v>
      </c>
      <c r="C548" s="96" t="s">
        <v>241</v>
      </c>
      <c r="D548" s="96"/>
      <c r="E548" s="96"/>
      <c r="F548" s="96"/>
      <c r="G548" s="13" t="s">
        <v>324</v>
      </c>
      <c r="H548" s="59">
        <v>352</v>
      </c>
      <c r="I548" s="71" t="e">
        <f>VLOOKUP(B548,[2]Лист2!$A$1:$C$147,3,FALSE)</f>
        <v>#N/A</v>
      </c>
      <c r="J548" s="3">
        <f>VLOOKUP(B548,[3]Лист1!$A$1:$G$1358,7,FALSE)</f>
        <v>154</v>
      </c>
      <c r="K548" s="3">
        <f t="shared" si="24"/>
        <v>176</v>
      </c>
      <c r="L548" s="77">
        <f t="shared" si="25"/>
        <v>528</v>
      </c>
      <c r="M548" s="3">
        <f>VLOOKUP(B548,[1]TDSheet!$A$30:$K$1679,11,FALSE)</f>
        <v>450</v>
      </c>
      <c r="O548" s="77">
        <f t="shared" si="26"/>
        <v>-78</v>
      </c>
      <c r="P548" s="3">
        <v>600</v>
      </c>
    </row>
    <row r="549" spans="1:16" ht="12.75" customHeight="1" x14ac:dyDescent="0.2">
      <c r="A549" s="56">
        <v>546</v>
      </c>
      <c r="B549" s="31">
        <v>650</v>
      </c>
      <c r="C549" s="96" t="s">
        <v>242</v>
      </c>
      <c r="D549" s="96"/>
      <c r="E549" s="96"/>
      <c r="F549" s="96"/>
      <c r="G549" s="13" t="s">
        <v>324</v>
      </c>
      <c r="H549" s="59">
        <v>352</v>
      </c>
      <c r="I549" s="71" t="e">
        <f>VLOOKUP(B549,[2]Лист2!$A$1:$C$147,3,FALSE)</f>
        <v>#N/A</v>
      </c>
      <c r="J549" s="3">
        <f>VLOOKUP(B549,[3]Лист1!$A$1:$G$1358,7,FALSE)</f>
        <v>356</v>
      </c>
      <c r="K549" s="3">
        <f t="shared" si="24"/>
        <v>176</v>
      </c>
      <c r="L549" s="77">
        <f t="shared" si="25"/>
        <v>528</v>
      </c>
      <c r="M549" s="3">
        <f>VLOOKUP(B549,[1]TDSheet!$A$30:$K$1679,11,FALSE)</f>
        <v>450</v>
      </c>
      <c r="O549" s="77">
        <f t="shared" si="26"/>
        <v>-78</v>
      </c>
      <c r="P549" s="3">
        <v>600</v>
      </c>
    </row>
    <row r="550" spans="1:16" ht="12.75" customHeight="1" x14ac:dyDescent="0.2">
      <c r="A550" s="56">
        <v>547</v>
      </c>
      <c r="B550" s="31">
        <v>651</v>
      </c>
      <c r="C550" s="96" t="s">
        <v>243</v>
      </c>
      <c r="D550" s="96"/>
      <c r="E550" s="96"/>
      <c r="F550" s="96"/>
      <c r="G550" s="13" t="s">
        <v>316</v>
      </c>
      <c r="H550" s="59">
        <v>489</v>
      </c>
      <c r="I550" s="71" t="e">
        <f>VLOOKUP(B550,[2]Лист2!$A$1:$C$147,3,FALSE)</f>
        <v>#N/A</v>
      </c>
      <c r="J550" s="3">
        <f>VLOOKUP(B550,[3]Лист1!$A$1:$G$1358,7,FALSE)</f>
        <v>323</v>
      </c>
      <c r="K550" s="3">
        <f t="shared" si="24"/>
        <v>244.5</v>
      </c>
      <c r="L550" s="77">
        <f t="shared" si="25"/>
        <v>733.5</v>
      </c>
      <c r="M550" s="3">
        <f>VLOOKUP(B550,[1]TDSheet!$A$30:$K$1679,11,FALSE)</f>
        <v>450</v>
      </c>
      <c r="O550" s="77">
        <f t="shared" si="26"/>
        <v>-283.5</v>
      </c>
      <c r="P550" s="3">
        <v>600</v>
      </c>
    </row>
    <row r="551" spans="1:16" ht="12.75" customHeight="1" x14ac:dyDescent="0.2">
      <c r="A551" s="56">
        <v>548</v>
      </c>
      <c r="B551" s="31">
        <v>653</v>
      </c>
      <c r="C551" s="96" t="s">
        <v>244</v>
      </c>
      <c r="D551" s="96"/>
      <c r="E551" s="96"/>
      <c r="F551" s="96"/>
      <c r="G551" s="13">
        <v>1</v>
      </c>
      <c r="H551" s="59">
        <v>357</v>
      </c>
      <c r="I551" s="71" t="e">
        <f>VLOOKUP(B551,[2]Лист2!$A$1:$C$147,3,FALSE)</f>
        <v>#N/A</v>
      </c>
      <c r="J551" s="3">
        <f>VLOOKUP(B551,[3]Лист1!$A$1:$G$1358,7,FALSE)</f>
        <v>155</v>
      </c>
      <c r="K551" s="3">
        <f t="shared" si="24"/>
        <v>178.5</v>
      </c>
      <c r="L551" s="77">
        <f t="shared" si="25"/>
        <v>535.5</v>
      </c>
      <c r="M551" s="3">
        <f>VLOOKUP(B551,[1]TDSheet!$A$30:$K$1679,11,FALSE)</f>
        <v>450</v>
      </c>
      <c r="O551" s="77">
        <f t="shared" si="26"/>
        <v>-85.5</v>
      </c>
      <c r="P551" s="3">
        <v>600</v>
      </c>
    </row>
    <row r="552" spans="1:16" ht="12.75" customHeight="1" x14ac:dyDescent="0.2">
      <c r="A552" s="56">
        <v>549</v>
      </c>
      <c r="B552" s="31">
        <v>654</v>
      </c>
      <c r="C552" s="96" t="s">
        <v>245</v>
      </c>
      <c r="D552" s="96"/>
      <c r="E552" s="96"/>
      <c r="F552" s="96"/>
      <c r="G552" s="13" t="s">
        <v>316</v>
      </c>
      <c r="H552" s="59">
        <v>494</v>
      </c>
      <c r="I552" s="71" t="e">
        <f>VLOOKUP(B552,[2]Лист2!$A$1:$C$147,3,FALSE)</f>
        <v>#N/A</v>
      </c>
      <c r="J552" s="3">
        <f>VLOOKUP(B552,[3]Лист1!$A$1:$G$1358,7,FALSE)</f>
        <v>200</v>
      </c>
      <c r="K552" s="3">
        <f t="shared" si="24"/>
        <v>247</v>
      </c>
      <c r="L552" s="77">
        <f t="shared" si="25"/>
        <v>741</v>
      </c>
      <c r="M552" s="3">
        <f>VLOOKUP(B552,[1]TDSheet!$A$30:$K$1679,11,FALSE)</f>
        <v>450</v>
      </c>
      <c r="O552" s="77">
        <f t="shared" si="26"/>
        <v>-291</v>
      </c>
      <c r="P552" s="3">
        <v>600</v>
      </c>
    </row>
    <row r="553" spans="1:16" ht="12.75" customHeight="1" x14ac:dyDescent="0.2">
      <c r="A553" s="56">
        <v>550</v>
      </c>
      <c r="B553" s="31">
        <v>655</v>
      </c>
      <c r="C553" s="96" t="s">
        <v>246</v>
      </c>
      <c r="D553" s="96"/>
      <c r="E553" s="96"/>
      <c r="F553" s="96"/>
      <c r="G553" s="13" t="s">
        <v>324</v>
      </c>
      <c r="H553" s="59">
        <v>549</v>
      </c>
      <c r="I553" s="71" t="e">
        <f>VLOOKUP(B553,[2]Лист2!$A$1:$C$147,3,FALSE)</f>
        <v>#N/A</v>
      </c>
      <c r="J553" s="3">
        <f>VLOOKUP(B553,[3]Лист1!$A$1:$G$1358,7,FALSE)</f>
        <v>230</v>
      </c>
      <c r="K553" s="3">
        <f t="shared" si="24"/>
        <v>274.5</v>
      </c>
      <c r="L553" s="77">
        <f t="shared" si="25"/>
        <v>823.5</v>
      </c>
      <c r="M553" s="3">
        <f>VLOOKUP(B553,[1]TDSheet!$A$30:$K$1679,11,FALSE)</f>
        <v>450</v>
      </c>
      <c r="O553" s="77">
        <f t="shared" si="26"/>
        <v>-373.5</v>
      </c>
      <c r="P553" s="3">
        <v>600</v>
      </c>
    </row>
    <row r="554" spans="1:16" ht="12.75" customHeight="1" x14ac:dyDescent="0.2">
      <c r="A554" s="56">
        <v>551</v>
      </c>
      <c r="B554" s="31">
        <v>673</v>
      </c>
      <c r="C554" s="96" t="s">
        <v>247</v>
      </c>
      <c r="D554" s="96"/>
      <c r="E554" s="96"/>
      <c r="F554" s="96"/>
      <c r="G554" s="13" t="s">
        <v>316</v>
      </c>
      <c r="H554" s="59">
        <v>593</v>
      </c>
      <c r="I554" s="71" t="e">
        <f>VLOOKUP(B554,[2]Лист2!$A$1:$C$147,3,FALSE)</f>
        <v>#N/A</v>
      </c>
      <c r="J554" s="3">
        <f>VLOOKUP(B554,[3]Лист1!$A$1:$G$1358,7,FALSE)</f>
        <v>214</v>
      </c>
      <c r="K554" s="3">
        <f t="shared" si="24"/>
        <v>296.5</v>
      </c>
      <c r="L554" s="77">
        <f t="shared" si="25"/>
        <v>889.5</v>
      </c>
      <c r="M554" s="3">
        <f>VLOOKUP(B554,[1]TDSheet!$A$30:$K$1679,11,FALSE)</f>
        <v>450</v>
      </c>
      <c r="O554" s="77">
        <f t="shared" si="26"/>
        <v>-439.5</v>
      </c>
      <c r="P554" s="3">
        <v>600</v>
      </c>
    </row>
    <row r="555" spans="1:16" ht="12.75" customHeight="1" x14ac:dyDescent="0.2">
      <c r="A555" s="56">
        <v>552</v>
      </c>
      <c r="B555" s="31">
        <v>674</v>
      </c>
      <c r="C555" s="96" t="s">
        <v>248</v>
      </c>
      <c r="D555" s="96"/>
      <c r="E555" s="96"/>
      <c r="F555" s="96"/>
      <c r="G555" s="13" t="s">
        <v>316</v>
      </c>
      <c r="H555" s="59">
        <v>503</v>
      </c>
      <c r="I555" s="71" t="e">
        <f>VLOOKUP(B555,[2]Лист2!$A$1:$C$147,3,FALSE)</f>
        <v>#N/A</v>
      </c>
      <c r="J555" s="3">
        <f>VLOOKUP(B555,[3]Лист1!$A$1:$G$1358,7,FALSE)</f>
        <v>195</v>
      </c>
      <c r="K555" s="3">
        <f t="shared" si="24"/>
        <v>251.5</v>
      </c>
      <c r="L555" s="77">
        <f t="shared" si="25"/>
        <v>754.5</v>
      </c>
      <c r="M555" s="3">
        <f>VLOOKUP(B555,[1]TDSheet!$A$30:$K$1679,11,FALSE)</f>
        <v>450</v>
      </c>
      <c r="O555" s="77">
        <f t="shared" si="26"/>
        <v>-304.5</v>
      </c>
      <c r="P555" s="3">
        <v>600</v>
      </c>
    </row>
    <row r="556" spans="1:16" ht="12.75" customHeight="1" x14ac:dyDescent="0.2">
      <c r="A556" s="56">
        <v>553</v>
      </c>
      <c r="B556" s="31">
        <v>675</v>
      </c>
      <c r="C556" s="96" t="s">
        <v>249</v>
      </c>
      <c r="D556" s="96"/>
      <c r="E556" s="96"/>
      <c r="F556" s="96"/>
      <c r="G556" s="13" t="s">
        <v>316</v>
      </c>
      <c r="H556" s="59">
        <v>484</v>
      </c>
      <c r="I556" s="71" t="e">
        <f>VLOOKUP(B556,[2]Лист2!$A$1:$C$147,3,FALSE)</f>
        <v>#N/A</v>
      </c>
      <c r="J556" s="3">
        <f>VLOOKUP(B556,[3]Лист1!$A$1:$G$1358,7,FALSE)</f>
        <v>220</v>
      </c>
      <c r="K556" s="3">
        <f t="shared" si="24"/>
        <v>242</v>
      </c>
      <c r="L556" s="77">
        <f t="shared" si="25"/>
        <v>726</v>
      </c>
      <c r="M556" s="3">
        <f>VLOOKUP(B556,[1]TDSheet!$A$30:$K$1679,11,FALSE)</f>
        <v>450</v>
      </c>
      <c r="O556" s="77">
        <f t="shared" si="26"/>
        <v>-276</v>
      </c>
      <c r="P556" s="3">
        <v>600</v>
      </c>
    </row>
    <row r="557" spans="1:16" ht="12.75" customHeight="1" x14ac:dyDescent="0.2">
      <c r="A557" s="56">
        <v>554</v>
      </c>
      <c r="B557" s="31">
        <v>676</v>
      </c>
      <c r="C557" s="96" t="s">
        <v>250</v>
      </c>
      <c r="D557" s="96"/>
      <c r="E557" s="96"/>
      <c r="F557" s="96"/>
      <c r="G557" s="13" t="s">
        <v>316</v>
      </c>
      <c r="H557" s="59">
        <v>496</v>
      </c>
      <c r="I557" s="71" t="e">
        <f>VLOOKUP(B557,[2]Лист2!$A$1:$C$147,3,FALSE)</f>
        <v>#N/A</v>
      </c>
      <c r="J557" s="3">
        <f>VLOOKUP(B557,[3]Лист1!$A$1:$G$1358,7,FALSE)</f>
        <v>184</v>
      </c>
      <c r="K557" s="3">
        <f t="shared" si="24"/>
        <v>248</v>
      </c>
      <c r="L557" s="77">
        <f t="shared" si="25"/>
        <v>744</v>
      </c>
      <c r="M557" s="3">
        <f>VLOOKUP(B557,[1]TDSheet!$A$30:$K$1679,11,FALSE)</f>
        <v>450</v>
      </c>
      <c r="O557" s="77">
        <f t="shared" si="26"/>
        <v>-294</v>
      </c>
      <c r="P557" s="3">
        <v>600</v>
      </c>
    </row>
    <row r="558" spans="1:16" ht="12.75" customHeight="1" x14ac:dyDescent="0.2">
      <c r="A558" s="56">
        <v>555</v>
      </c>
      <c r="B558" s="31">
        <v>677</v>
      </c>
      <c r="C558" s="85" t="s">
        <v>251</v>
      </c>
      <c r="D558" s="85"/>
      <c r="E558" s="85"/>
      <c r="F558" s="85"/>
      <c r="G558" s="13" t="s">
        <v>316</v>
      </c>
      <c r="H558" s="59">
        <v>528</v>
      </c>
      <c r="I558" s="71" t="e">
        <f>VLOOKUP(B558,[2]Лист2!$A$1:$C$147,3,FALSE)</f>
        <v>#N/A</v>
      </c>
      <c r="J558" s="3">
        <f>VLOOKUP(B558,[3]Лист1!$A$1:$G$1358,7,FALSE)</f>
        <v>252</v>
      </c>
      <c r="K558" s="3">
        <f t="shared" si="24"/>
        <v>264</v>
      </c>
      <c r="L558" s="77">
        <f t="shared" si="25"/>
        <v>792</v>
      </c>
      <c r="M558" s="3">
        <f>VLOOKUP(B558,[1]TDSheet!$A$30:$K$1679,11,FALSE)</f>
        <v>450</v>
      </c>
      <c r="O558" s="77">
        <f t="shared" si="26"/>
        <v>-342</v>
      </c>
      <c r="P558" s="3">
        <v>600</v>
      </c>
    </row>
    <row r="559" spans="1:16" ht="13.5" customHeight="1" x14ac:dyDescent="0.2">
      <c r="A559" s="56">
        <v>556</v>
      </c>
      <c r="B559" s="31">
        <v>998</v>
      </c>
      <c r="C559" s="96" t="s">
        <v>719</v>
      </c>
      <c r="D559" s="96"/>
      <c r="E559" s="96"/>
      <c r="F559" s="96"/>
      <c r="G559" s="13" t="s">
        <v>316</v>
      </c>
      <c r="H559" s="59">
        <v>318</v>
      </c>
      <c r="I559" s="71" t="e">
        <f>VLOOKUP(B559,[2]Лист2!$A$1:$C$147,3,FALSE)</f>
        <v>#N/A</v>
      </c>
      <c r="J559" s="3">
        <f>VLOOKUP(B559,[3]Лист1!$A$1:$G$1358,7,FALSE)</f>
        <v>195</v>
      </c>
      <c r="K559" s="3">
        <f t="shared" si="24"/>
        <v>159</v>
      </c>
      <c r="L559" s="77">
        <f t="shared" si="25"/>
        <v>477</v>
      </c>
      <c r="M559" s="3">
        <f>VLOOKUP(B559,[1]TDSheet!$A$30:$K$1679,11,FALSE)</f>
        <v>450</v>
      </c>
      <c r="O559" s="77">
        <f t="shared" si="26"/>
        <v>-27</v>
      </c>
      <c r="P559" s="3">
        <v>600</v>
      </c>
    </row>
    <row r="560" spans="1:16" ht="12.75" customHeight="1" x14ac:dyDescent="0.2">
      <c r="A560" s="56">
        <v>557</v>
      </c>
      <c r="B560" s="31">
        <v>6601</v>
      </c>
      <c r="C560" s="96" t="s">
        <v>261</v>
      </c>
      <c r="D560" s="96"/>
      <c r="E560" s="96"/>
      <c r="F560" s="96"/>
      <c r="G560" s="13" t="s">
        <v>316</v>
      </c>
      <c r="H560" s="59">
        <v>517</v>
      </c>
      <c r="I560" s="71" t="e">
        <f>VLOOKUP(B560,[2]Лист2!$A$1:$C$147,3,FALSE)</f>
        <v>#N/A</v>
      </c>
      <c r="J560" s="3">
        <f>VLOOKUP(B560,[3]Лист1!$A$1:$G$1358,7,FALSE)</f>
        <v>195.06</v>
      </c>
      <c r="K560" s="3">
        <f t="shared" si="24"/>
        <v>258.5</v>
      </c>
      <c r="L560" s="77">
        <f t="shared" si="25"/>
        <v>775.5</v>
      </c>
      <c r="M560" s="3">
        <f>VLOOKUP(B560,[1]TDSheet!$A$30:$K$1679,11,FALSE)</f>
        <v>550</v>
      </c>
      <c r="O560" s="77">
        <f t="shared" si="26"/>
        <v>-225.5</v>
      </c>
      <c r="P560" s="3">
        <v>600</v>
      </c>
    </row>
    <row r="561" spans="1:16" ht="12.75" customHeight="1" x14ac:dyDescent="0.2">
      <c r="A561" s="56">
        <v>558</v>
      </c>
      <c r="B561" s="31">
        <v>6602</v>
      </c>
      <c r="C561" s="96" t="s">
        <v>262</v>
      </c>
      <c r="D561" s="96"/>
      <c r="E561" s="96"/>
      <c r="F561" s="96"/>
      <c r="G561" s="13" t="s">
        <v>316</v>
      </c>
      <c r="H561" s="59">
        <v>517</v>
      </c>
      <c r="I561" s="71" t="e">
        <f>VLOOKUP(B561,[2]Лист2!$A$1:$C$147,3,FALSE)</f>
        <v>#N/A</v>
      </c>
      <c r="J561" s="3">
        <f>VLOOKUP(B561,[3]Лист1!$A$1:$G$1358,7,FALSE)</f>
        <v>171.06</v>
      </c>
      <c r="K561" s="3">
        <f t="shared" si="24"/>
        <v>258.5</v>
      </c>
      <c r="L561" s="77">
        <f t="shared" si="25"/>
        <v>775.5</v>
      </c>
      <c r="M561" s="3">
        <f>VLOOKUP(B561,[1]TDSheet!$A$30:$K$1679,11,FALSE)</f>
        <v>550</v>
      </c>
      <c r="O561" s="77">
        <f t="shared" si="26"/>
        <v>-225.5</v>
      </c>
      <c r="P561" s="3">
        <v>600</v>
      </c>
    </row>
    <row r="562" spans="1:16" ht="12.75" customHeight="1" x14ac:dyDescent="0.2">
      <c r="A562" s="56">
        <v>559</v>
      </c>
      <c r="B562" s="31">
        <v>6603</v>
      </c>
      <c r="C562" s="96" t="s">
        <v>263</v>
      </c>
      <c r="D562" s="96"/>
      <c r="E562" s="96"/>
      <c r="F562" s="96"/>
      <c r="G562" s="13" t="s">
        <v>316</v>
      </c>
      <c r="H562" s="59">
        <v>655</v>
      </c>
      <c r="I562" s="71" t="e">
        <f>VLOOKUP(B562,[2]Лист2!$A$1:$C$147,3,FALSE)</f>
        <v>#N/A</v>
      </c>
      <c r="J562" s="3">
        <f>VLOOKUP(B562,[3]Лист1!$A$1:$G$1358,7,FALSE)</f>
        <v>225.06</v>
      </c>
      <c r="K562" s="3">
        <f t="shared" si="24"/>
        <v>327.5</v>
      </c>
      <c r="L562" s="77">
        <f t="shared" si="25"/>
        <v>982.5</v>
      </c>
      <c r="M562" s="3">
        <f>VLOOKUP(B562,[1]TDSheet!$A$30:$K$1679,11,FALSE)</f>
        <v>550</v>
      </c>
      <c r="O562" s="77">
        <f t="shared" si="26"/>
        <v>-432.5</v>
      </c>
      <c r="P562" s="3">
        <v>750</v>
      </c>
    </row>
    <row r="563" spans="1:16" ht="12.75" customHeight="1" x14ac:dyDescent="0.2">
      <c r="A563" s="56">
        <v>560</v>
      </c>
      <c r="B563" s="31">
        <v>6007</v>
      </c>
      <c r="C563" s="96" t="s">
        <v>2712</v>
      </c>
      <c r="D563" s="96"/>
      <c r="E563" s="96"/>
      <c r="F563" s="96"/>
      <c r="G563" s="13">
        <v>1</v>
      </c>
      <c r="H563" s="63">
        <v>608</v>
      </c>
      <c r="I563" s="71" t="e">
        <f>VLOOKUP(B563,[2]Лист2!$A$1:$C$147,3,FALSE)</f>
        <v>#N/A</v>
      </c>
      <c r="J563" s="3" t="e">
        <f>VLOOKUP(B563,[3]Лист1!$A$1:$G$1358,7,FALSE)</f>
        <v>#N/A</v>
      </c>
      <c r="K563" s="3">
        <f t="shared" si="24"/>
        <v>304</v>
      </c>
      <c r="L563" s="77">
        <f t="shared" si="25"/>
        <v>912</v>
      </c>
      <c r="M563" s="3" t="e">
        <f>VLOOKUP(B563,[1]TDSheet!$A$30:$K$1679,11,FALSE)</f>
        <v>#N/A</v>
      </c>
      <c r="O563" s="77" t="e">
        <f t="shared" si="26"/>
        <v>#N/A</v>
      </c>
      <c r="P563" s="3">
        <v>750</v>
      </c>
    </row>
    <row r="564" spans="1:16" ht="12.75" customHeight="1" x14ac:dyDescent="0.2">
      <c r="A564" s="56">
        <v>561</v>
      </c>
      <c r="B564" s="31">
        <v>6018</v>
      </c>
      <c r="C564" s="96" t="s">
        <v>2718</v>
      </c>
      <c r="D564" s="96"/>
      <c r="E564" s="96"/>
      <c r="F564" s="96"/>
      <c r="G564" s="13">
        <v>1</v>
      </c>
      <c r="H564" s="63">
        <v>608</v>
      </c>
      <c r="I564" s="71" t="e">
        <f>VLOOKUP(B564,[2]Лист2!$A$1:$C$147,3,FALSE)</f>
        <v>#N/A</v>
      </c>
      <c r="J564" s="3" t="e">
        <f>VLOOKUP(B564,[3]Лист1!$A$1:$G$1358,7,FALSE)</f>
        <v>#N/A</v>
      </c>
      <c r="K564" s="3">
        <f t="shared" si="24"/>
        <v>304</v>
      </c>
      <c r="L564" s="77">
        <f t="shared" si="25"/>
        <v>912</v>
      </c>
      <c r="M564" s="3" t="e">
        <f>VLOOKUP(B564,[1]TDSheet!$A$30:$K$1679,11,FALSE)</f>
        <v>#N/A</v>
      </c>
      <c r="O564" s="77" t="e">
        <f t="shared" si="26"/>
        <v>#N/A</v>
      </c>
      <c r="P564" s="3">
        <v>750</v>
      </c>
    </row>
    <row r="565" spans="1:16" ht="12.75" customHeight="1" x14ac:dyDescent="0.2">
      <c r="A565" s="56">
        <v>562</v>
      </c>
      <c r="B565" s="31">
        <v>6019</v>
      </c>
      <c r="C565" s="96" t="s">
        <v>2719</v>
      </c>
      <c r="D565" s="96"/>
      <c r="E565" s="96"/>
      <c r="F565" s="96"/>
      <c r="G565" s="13">
        <v>1</v>
      </c>
      <c r="H565" s="63">
        <v>608</v>
      </c>
      <c r="I565" s="71" t="e">
        <f>VLOOKUP(B565,[2]Лист2!$A$1:$C$147,3,FALSE)</f>
        <v>#N/A</v>
      </c>
      <c r="J565" s="3" t="e">
        <f>VLOOKUP(B565,[3]Лист1!$A$1:$G$1358,7,FALSE)</f>
        <v>#N/A</v>
      </c>
      <c r="K565" s="3">
        <f t="shared" si="24"/>
        <v>304</v>
      </c>
      <c r="L565" s="77">
        <f t="shared" si="25"/>
        <v>912</v>
      </c>
      <c r="M565" s="3" t="e">
        <f>VLOOKUP(B565,[1]TDSheet!$A$30:$K$1679,11,FALSE)</f>
        <v>#N/A</v>
      </c>
      <c r="O565" s="77" t="e">
        <f t="shared" si="26"/>
        <v>#N/A</v>
      </c>
      <c r="P565" s="3">
        <v>750</v>
      </c>
    </row>
    <row r="566" spans="1:16" ht="12.75" customHeight="1" x14ac:dyDescent="0.2">
      <c r="A566" s="56">
        <v>563</v>
      </c>
      <c r="B566" s="31">
        <v>6020</v>
      </c>
      <c r="C566" s="96" t="s">
        <v>2720</v>
      </c>
      <c r="D566" s="96"/>
      <c r="E566" s="96"/>
      <c r="F566" s="96"/>
      <c r="G566" s="13">
        <v>1</v>
      </c>
      <c r="H566" s="63">
        <v>608</v>
      </c>
      <c r="I566" s="71" t="e">
        <f>VLOOKUP(B566,[2]Лист2!$A$1:$C$147,3,FALSE)</f>
        <v>#N/A</v>
      </c>
      <c r="J566" s="3" t="e">
        <f>VLOOKUP(B566,[3]Лист1!$A$1:$G$1358,7,FALSE)</f>
        <v>#N/A</v>
      </c>
      <c r="K566" s="3">
        <f t="shared" si="24"/>
        <v>304</v>
      </c>
      <c r="L566" s="77">
        <f t="shared" si="25"/>
        <v>912</v>
      </c>
      <c r="M566" s="3" t="e">
        <f>VLOOKUP(B566,[1]TDSheet!$A$30:$K$1679,11,FALSE)</f>
        <v>#N/A</v>
      </c>
      <c r="O566" s="77" t="e">
        <f t="shared" si="26"/>
        <v>#N/A</v>
      </c>
      <c r="P566" s="3">
        <v>750</v>
      </c>
    </row>
    <row r="567" spans="1:16" ht="15" customHeight="1" x14ac:dyDescent="0.2">
      <c r="A567" s="56">
        <v>564</v>
      </c>
      <c r="B567" s="31">
        <v>6021</v>
      </c>
      <c r="C567" s="96" t="s">
        <v>2721</v>
      </c>
      <c r="D567" s="96"/>
      <c r="E567" s="96"/>
      <c r="F567" s="96"/>
      <c r="G567" s="13">
        <v>1</v>
      </c>
      <c r="H567" s="63">
        <v>608</v>
      </c>
      <c r="I567" s="71" t="e">
        <f>VLOOKUP(B567,[2]Лист2!$A$1:$C$147,3,FALSE)</f>
        <v>#N/A</v>
      </c>
      <c r="J567" s="3" t="e">
        <f>VLOOKUP(B567,[3]Лист1!$A$1:$G$1358,7,FALSE)</f>
        <v>#N/A</v>
      </c>
      <c r="K567" s="3">
        <f t="shared" si="24"/>
        <v>304</v>
      </c>
      <c r="L567" s="77">
        <f t="shared" si="25"/>
        <v>912</v>
      </c>
      <c r="M567" s="3" t="e">
        <f>VLOOKUP(B567,[1]TDSheet!$A$30:$K$1679,11,FALSE)</f>
        <v>#N/A</v>
      </c>
      <c r="O567" s="77" t="e">
        <f t="shared" si="26"/>
        <v>#N/A</v>
      </c>
      <c r="P567" s="3">
        <v>750</v>
      </c>
    </row>
    <row r="568" spans="1:16" ht="12.75" customHeight="1" x14ac:dyDescent="0.2">
      <c r="A568" s="56">
        <v>565</v>
      </c>
      <c r="B568" s="31">
        <v>6022</v>
      </c>
      <c r="C568" s="96" t="s">
        <v>2722</v>
      </c>
      <c r="D568" s="96"/>
      <c r="E568" s="96"/>
      <c r="F568" s="96"/>
      <c r="G568" s="13">
        <v>1</v>
      </c>
      <c r="H568" s="63">
        <v>608</v>
      </c>
      <c r="I568" s="71" t="e">
        <f>VLOOKUP(B568,[2]Лист2!$A$1:$C$147,3,FALSE)</f>
        <v>#N/A</v>
      </c>
      <c r="J568" s="3" t="e">
        <f>VLOOKUP(B568,[3]Лист1!$A$1:$G$1358,7,FALSE)</f>
        <v>#N/A</v>
      </c>
      <c r="K568" s="3">
        <f t="shared" si="24"/>
        <v>304</v>
      </c>
      <c r="L568" s="77">
        <f t="shared" si="25"/>
        <v>912</v>
      </c>
      <c r="M568" s="3" t="e">
        <f>VLOOKUP(B568,[1]TDSheet!$A$30:$K$1679,11,FALSE)</f>
        <v>#N/A</v>
      </c>
      <c r="O568" s="77" t="e">
        <f t="shared" si="26"/>
        <v>#N/A</v>
      </c>
      <c r="P568" s="3">
        <v>750</v>
      </c>
    </row>
    <row r="569" spans="1:16" ht="12.75" customHeight="1" x14ac:dyDescent="0.2">
      <c r="A569" s="56">
        <v>566</v>
      </c>
      <c r="B569" s="31">
        <v>6606</v>
      </c>
      <c r="C569" s="96" t="s">
        <v>265</v>
      </c>
      <c r="D569" s="96"/>
      <c r="E569" s="96"/>
      <c r="F569" s="96"/>
      <c r="G569" s="13" t="s">
        <v>316</v>
      </c>
      <c r="H569" s="59">
        <v>522</v>
      </c>
      <c r="I569" s="71" t="e">
        <f>VLOOKUP(B569,[2]Лист2!$A$1:$C$147,3,FALSE)</f>
        <v>#N/A</v>
      </c>
      <c r="J569" s="3">
        <f>VLOOKUP(B569,[3]Лист1!$A$1:$G$1358,7,FALSE)</f>
        <v>197.06</v>
      </c>
      <c r="K569" s="3">
        <f t="shared" si="24"/>
        <v>261</v>
      </c>
      <c r="L569" s="77">
        <f t="shared" si="25"/>
        <v>783</v>
      </c>
      <c r="M569" s="3">
        <f>VLOOKUP(B569,[1]TDSheet!$A$30:$K$1679,11,FALSE)</f>
        <v>550</v>
      </c>
      <c r="O569" s="77">
        <f t="shared" si="26"/>
        <v>-233</v>
      </c>
      <c r="P569" s="3">
        <v>750</v>
      </c>
    </row>
    <row r="570" spans="1:16" ht="12.75" customHeight="1" x14ac:dyDescent="0.2">
      <c r="A570" s="56">
        <v>567</v>
      </c>
      <c r="B570" s="31">
        <v>6607</v>
      </c>
      <c r="C570" s="96" t="s">
        <v>266</v>
      </c>
      <c r="D570" s="96"/>
      <c r="E570" s="96"/>
      <c r="F570" s="96"/>
      <c r="G570" s="13" t="s">
        <v>316</v>
      </c>
      <c r="H570" s="59">
        <v>512</v>
      </c>
      <c r="I570" s="71" t="e">
        <f>VLOOKUP(B570,[2]Лист2!$A$1:$C$147,3,FALSE)</f>
        <v>#N/A</v>
      </c>
      <c r="J570" s="3">
        <f>VLOOKUP(B570,[3]Лист1!$A$1:$G$1358,7,FALSE)</f>
        <v>195.06</v>
      </c>
      <c r="K570" s="3">
        <f t="shared" si="24"/>
        <v>256</v>
      </c>
      <c r="L570" s="77">
        <f t="shared" si="25"/>
        <v>768</v>
      </c>
      <c r="M570" s="3">
        <f>VLOOKUP(B570,[1]TDSheet!$A$30:$K$1679,11,FALSE)</f>
        <v>550</v>
      </c>
      <c r="O570" s="77">
        <f t="shared" si="26"/>
        <v>-218</v>
      </c>
      <c r="P570" s="3">
        <v>750</v>
      </c>
    </row>
    <row r="571" spans="1:16" ht="12.75" customHeight="1" x14ac:dyDescent="0.2">
      <c r="A571" s="56">
        <v>568</v>
      </c>
      <c r="B571" s="31">
        <v>6608</v>
      </c>
      <c r="C571" s="96" t="s">
        <v>267</v>
      </c>
      <c r="D571" s="96"/>
      <c r="E571" s="96"/>
      <c r="F571" s="96"/>
      <c r="G571" s="13" t="s">
        <v>316</v>
      </c>
      <c r="H571" s="59">
        <v>660</v>
      </c>
      <c r="I571" s="71" t="e">
        <f>VLOOKUP(B571,[2]Лист2!$A$1:$C$147,3,FALSE)</f>
        <v>#N/A</v>
      </c>
      <c r="J571" s="3">
        <f>VLOOKUP(B571,[3]Лист1!$A$1:$G$1358,7,FALSE)</f>
        <v>253.06</v>
      </c>
      <c r="K571" s="3">
        <f t="shared" si="24"/>
        <v>330</v>
      </c>
      <c r="L571" s="77">
        <f t="shared" si="25"/>
        <v>990</v>
      </c>
      <c r="M571" s="3">
        <f>VLOOKUP(B571,[1]TDSheet!$A$30:$K$1679,11,FALSE)</f>
        <v>550</v>
      </c>
      <c r="O571" s="77">
        <f t="shared" si="26"/>
        <v>-440</v>
      </c>
      <c r="P571" s="3">
        <v>750</v>
      </c>
    </row>
    <row r="572" spans="1:16" ht="12.75" customHeight="1" x14ac:dyDescent="0.2">
      <c r="A572" s="56">
        <v>569</v>
      </c>
      <c r="B572" s="31">
        <v>6609</v>
      </c>
      <c r="C572" s="96" t="s">
        <v>268</v>
      </c>
      <c r="D572" s="96"/>
      <c r="E572" s="96"/>
      <c r="F572" s="96"/>
      <c r="G572" s="13" t="s">
        <v>316</v>
      </c>
      <c r="H572" s="59">
        <v>503</v>
      </c>
      <c r="I572" s="71" t="e">
        <f>VLOOKUP(B572,[2]Лист2!$A$1:$C$147,3,FALSE)</f>
        <v>#N/A</v>
      </c>
      <c r="J572" s="3">
        <f>VLOOKUP(B572,[3]Лист1!$A$1:$G$1358,7,FALSE)</f>
        <v>259.06</v>
      </c>
      <c r="K572" s="3">
        <f t="shared" si="24"/>
        <v>251.5</v>
      </c>
      <c r="L572" s="77">
        <f t="shared" si="25"/>
        <v>754.5</v>
      </c>
      <c r="M572" s="3">
        <f>VLOOKUP(B572,[1]TDSheet!$A$30:$K$1679,11,FALSE)</f>
        <v>550</v>
      </c>
      <c r="O572" s="77">
        <f t="shared" si="26"/>
        <v>-204.5</v>
      </c>
      <c r="P572" s="3">
        <v>750</v>
      </c>
    </row>
    <row r="573" spans="1:16" ht="12.75" customHeight="1" x14ac:dyDescent="0.2">
      <c r="A573" s="56">
        <v>570</v>
      </c>
      <c r="B573" s="31">
        <v>6610</v>
      </c>
      <c r="C573" s="96" t="s">
        <v>269</v>
      </c>
      <c r="D573" s="96"/>
      <c r="E573" s="96"/>
      <c r="F573" s="96"/>
      <c r="G573" s="13" t="s">
        <v>316</v>
      </c>
      <c r="H573" s="59">
        <v>503</v>
      </c>
      <c r="I573" s="71" t="e">
        <f>VLOOKUP(B573,[2]Лист2!$A$1:$C$147,3,FALSE)</f>
        <v>#N/A</v>
      </c>
      <c r="J573" s="3">
        <f>VLOOKUP(B573,[3]Лист1!$A$1:$G$1358,7,FALSE)</f>
        <v>289.06</v>
      </c>
      <c r="K573" s="3">
        <f t="shared" si="24"/>
        <v>251.5</v>
      </c>
      <c r="L573" s="77">
        <f t="shared" si="25"/>
        <v>754.5</v>
      </c>
      <c r="M573" s="3">
        <f>VLOOKUP(B573,[1]TDSheet!$A$30:$K$1679,11,FALSE)</f>
        <v>550</v>
      </c>
      <c r="O573" s="77">
        <f t="shared" si="26"/>
        <v>-204.5</v>
      </c>
      <c r="P573" s="3">
        <v>750</v>
      </c>
    </row>
    <row r="574" spans="1:16" ht="12.75" customHeight="1" x14ac:dyDescent="0.2">
      <c r="A574" s="56">
        <v>571</v>
      </c>
      <c r="B574" s="31">
        <v>6643</v>
      </c>
      <c r="C574" s="96" t="s">
        <v>281</v>
      </c>
      <c r="D574" s="96"/>
      <c r="E574" s="96"/>
      <c r="F574" s="96"/>
      <c r="G574" s="13" t="s">
        <v>316</v>
      </c>
      <c r="H574" s="59">
        <v>516</v>
      </c>
      <c r="I574" s="71" t="e">
        <f>VLOOKUP(B574,[2]Лист2!$A$1:$C$147,3,FALSE)</f>
        <v>#N/A</v>
      </c>
      <c r="J574" s="3">
        <f>VLOOKUP(B574,[3]Лист1!$A$1:$G$1358,7,FALSE)</f>
        <v>179.06</v>
      </c>
      <c r="K574" s="3">
        <f t="shared" si="24"/>
        <v>258</v>
      </c>
      <c r="L574" s="77">
        <f t="shared" si="25"/>
        <v>774</v>
      </c>
      <c r="M574" s="3">
        <f>VLOOKUP(B574,[1]TDSheet!$A$30:$K$1679,11,FALSE)</f>
        <v>550</v>
      </c>
      <c r="O574" s="77">
        <f t="shared" si="26"/>
        <v>-224</v>
      </c>
      <c r="P574" s="3">
        <v>750</v>
      </c>
    </row>
    <row r="575" spans="1:16" ht="12.75" customHeight="1" x14ac:dyDescent="0.2">
      <c r="A575" s="56">
        <v>572</v>
      </c>
      <c r="B575" s="31">
        <v>6645</v>
      </c>
      <c r="C575" s="96" t="s">
        <v>283</v>
      </c>
      <c r="D575" s="96"/>
      <c r="E575" s="96"/>
      <c r="F575" s="96"/>
      <c r="G575" s="13" t="s">
        <v>316</v>
      </c>
      <c r="H575" s="59">
        <v>515</v>
      </c>
      <c r="I575" s="71" t="e">
        <f>VLOOKUP(B575,[2]Лист2!$A$1:$C$147,3,FALSE)</f>
        <v>#N/A</v>
      </c>
      <c r="J575" s="3">
        <f>VLOOKUP(B575,[3]Лист1!$A$1:$G$1358,7,FALSE)</f>
        <v>183.06</v>
      </c>
      <c r="K575" s="3">
        <f t="shared" si="24"/>
        <v>257.5</v>
      </c>
      <c r="L575" s="77">
        <f t="shared" si="25"/>
        <v>772.5</v>
      </c>
      <c r="M575" s="3">
        <f>VLOOKUP(B575,[1]TDSheet!$A$30:$K$1679,11,FALSE)</f>
        <v>550</v>
      </c>
      <c r="O575" s="77">
        <f t="shared" si="26"/>
        <v>-222.5</v>
      </c>
      <c r="P575" s="3">
        <v>750</v>
      </c>
    </row>
    <row r="576" spans="1:16" ht="12.75" customHeight="1" x14ac:dyDescent="0.2">
      <c r="A576" s="56">
        <v>573</v>
      </c>
      <c r="B576" s="31">
        <v>6646</v>
      </c>
      <c r="C576" s="96" t="s">
        <v>284</v>
      </c>
      <c r="D576" s="96"/>
      <c r="E576" s="96"/>
      <c r="F576" s="96"/>
      <c r="G576" s="13" t="s">
        <v>316</v>
      </c>
      <c r="H576" s="59">
        <v>517</v>
      </c>
      <c r="I576" s="71" t="e">
        <f>VLOOKUP(B576,[2]Лист2!$A$1:$C$147,3,FALSE)</f>
        <v>#N/A</v>
      </c>
      <c r="J576" s="3">
        <f>VLOOKUP(B576,[3]Лист1!$A$1:$G$1358,7,FALSE)</f>
        <v>184.06</v>
      </c>
      <c r="K576" s="3">
        <f t="shared" si="24"/>
        <v>258.5</v>
      </c>
      <c r="L576" s="77">
        <f t="shared" si="25"/>
        <v>775.5</v>
      </c>
      <c r="M576" s="3">
        <f>VLOOKUP(B576,[1]TDSheet!$A$30:$K$1679,11,FALSE)</f>
        <v>550</v>
      </c>
      <c r="O576" s="77">
        <f t="shared" si="26"/>
        <v>-225.5</v>
      </c>
      <c r="P576" s="3">
        <v>750</v>
      </c>
    </row>
    <row r="577" spans="1:16" ht="12.75" customHeight="1" x14ac:dyDescent="0.2">
      <c r="A577" s="56">
        <v>574</v>
      </c>
      <c r="B577" s="31">
        <v>6647</v>
      </c>
      <c r="C577" s="96" t="s">
        <v>285</v>
      </c>
      <c r="D577" s="96"/>
      <c r="E577" s="96"/>
      <c r="F577" s="96"/>
      <c r="G577" s="13" t="s">
        <v>316</v>
      </c>
      <c r="H577" s="59">
        <v>517</v>
      </c>
      <c r="I577" s="71" t="e">
        <f>VLOOKUP(B577,[2]Лист2!$A$1:$C$147,3,FALSE)</f>
        <v>#N/A</v>
      </c>
      <c r="J577" s="3">
        <f>VLOOKUP(B577,[3]Лист1!$A$1:$G$1358,7,FALSE)</f>
        <v>183.06</v>
      </c>
      <c r="K577" s="3">
        <f t="shared" si="24"/>
        <v>258.5</v>
      </c>
      <c r="L577" s="77">
        <f t="shared" si="25"/>
        <v>775.5</v>
      </c>
      <c r="M577" s="3">
        <f>VLOOKUP(B577,[1]TDSheet!$A$30:$K$1679,11,FALSE)</f>
        <v>550</v>
      </c>
      <c r="O577" s="77">
        <f t="shared" si="26"/>
        <v>-225.5</v>
      </c>
      <c r="P577" s="3">
        <v>750</v>
      </c>
    </row>
    <row r="578" spans="1:16" ht="12.75" customHeight="1" x14ac:dyDescent="0.2">
      <c r="A578" s="56">
        <v>575</v>
      </c>
      <c r="B578" s="31">
        <v>6648</v>
      </c>
      <c r="C578" s="96" t="s">
        <v>286</v>
      </c>
      <c r="D578" s="96"/>
      <c r="E578" s="96"/>
      <c r="F578" s="96"/>
      <c r="G578" s="13" t="s">
        <v>316</v>
      </c>
      <c r="H578" s="59">
        <v>515</v>
      </c>
      <c r="I578" s="71" t="e">
        <f>VLOOKUP(B578,[2]Лист2!$A$1:$C$147,3,FALSE)</f>
        <v>#N/A</v>
      </c>
      <c r="J578" s="3">
        <f>VLOOKUP(B578,[3]Лист1!$A$1:$G$1358,7,FALSE)</f>
        <v>179.06</v>
      </c>
      <c r="K578" s="3">
        <f t="shared" si="24"/>
        <v>257.5</v>
      </c>
      <c r="L578" s="77">
        <f t="shared" si="25"/>
        <v>772.5</v>
      </c>
      <c r="M578" s="3">
        <f>VLOOKUP(B578,[1]TDSheet!$A$30:$K$1679,11,FALSE)</f>
        <v>550</v>
      </c>
      <c r="O578" s="77">
        <f t="shared" si="26"/>
        <v>-222.5</v>
      </c>
      <c r="P578" s="3">
        <v>750</v>
      </c>
    </row>
    <row r="579" spans="1:16" ht="12.75" customHeight="1" x14ac:dyDescent="0.2">
      <c r="A579" s="56">
        <v>576</v>
      </c>
      <c r="B579" s="31">
        <v>6652</v>
      </c>
      <c r="C579" s="96" t="s">
        <v>1956</v>
      </c>
      <c r="D579" s="96"/>
      <c r="E579" s="96"/>
      <c r="F579" s="96"/>
      <c r="G579" s="13" t="s">
        <v>316</v>
      </c>
      <c r="H579" s="59">
        <v>517</v>
      </c>
      <c r="I579" s="71" t="e">
        <f>VLOOKUP(B579,[2]Лист2!$A$1:$C$147,3,FALSE)</f>
        <v>#N/A</v>
      </c>
      <c r="J579" s="3">
        <f>VLOOKUP(B579,[3]Лист1!$A$1:$G$1358,7,FALSE)</f>
        <v>207.06</v>
      </c>
      <c r="K579" s="3">
        <f t="shared" si="24"/>
        <v>258.5</v>
      </c>
      <c r="L579" s="77">
        <f t="shared" si="25"/>
        <v>775.5</v>
      </c>
      <c r="M579" s="3">
        <f>VLOOKUP(B579,[1]TDSheet!$A$30:$K$1679,11,FALSE)</f>
        <v>550</v>
      </c>
      <c r="O579" s="77">
        <f t="shared" si="26"/>
        <v>-225.5</v>
      </c>
      <c r="P579" s="3">
        <v>750</v>
      </c>
    </row>
    <row r="580" spans="1:16" ht="12.75" customHeight="1" x14ac:dyDescent="0.2">
      <c r="A580" s="56">
        <v>577</v>
      </c>
      <c r="B580" s="31">
        <v>6653</v>
      </c>
      <c r="C580" s="96" t="s">
        <v>289</v>
      </c>
      <c r="D580" s="96"/>
      <c r="E580" s="96"/>
      <c r="F580" s="96"/>
      <c r="G580" s="13" t="s">
        <v>316</v>
      </c>
      <c r="H580" s="59">
        <v>651</v>
      </c>
      <c r="I580" s="71" t="e">
        <f>VLOOKUP(B580,[2]Лист2!$A$1:$C$147,3,FALSE)</f>
        <v>#N/A</v>
      </c>
      <c r="J580" s="3">
        <f>VLOOKUP(B580,[3]Лист1!$A$1:$G$1358,7,FALSE)</f>
        <v>232.06</v>
      </c>
      <c r="K580" s="3">
        <f t="shared" si="24"/>
        <v>325.5</v>
      </c>
      <c r="L580" s="77">
        <f t="shared" si="25"/>
        <v>976.5</v>
      </c>
      <c r="M580" s="3">
        <f>VLOOKUP(B580,[1]TDSheet!$A$30:$K$1679,11,FALSE)</f>
        <v>550</v>
      </c>
      <c r="O580" s="77">
        <f t="shared" si="26"/>
        <v>-426.5</v>
      </c>
      <c r="P580" s="3">
        <v>750</v>
      </c>
    </row>
    <row r="581" spans="1:16" ht="12.75" customHeight="1" x14ac:dyDescent="0.2">
      <c r="A581" s="56">
        <v>578</v>
      </c>
      <c r="B581" s="31">
        <v>6654</v>
      </c>
      <c r="C581" s="96" t="s">
        <v>290</v>
      </c>
      <c r="D581" s="96"/>
      <c r="E581" s="96"/>
      <c r="F581" s="96"/>
      <c r="G581" s="13" t="s">
        <v>316</v>
      </c>
      <c r="H581" s="59">
        <v>649</v>
      </c>
      <c r="I581" s="71" t="e">
        <f>VLOOKUP(B581,[2]Лист2!$A$1:$C$147,3,FALSE)</f>
        <v>#N/A</v>
      </c>
      <c r="J581" s="3">
        <f>VLOOKUP(B581,[3]Лист1!$A$1:$G$1358,7,FALSE)</f>
        <v>226.06</v>
      </c>
      <c r="K581" s="3">
        <f t="shared" ref="K581:K644" si="27">H581*0.5</f>
        <v>324.5</v>
      </c>
      <c r="L581" s="77">
        <f t="shared" ref="L581:L644" si="28">H581+K581</f>
        <v>973.5</v>
      </c>
      <c r="M581" s="3">
        <f>VLOOKUP(B581,[1]TDSheet!$A$30:$K$1679,11,FALSE)</f>
        <v>550</v>
      </c>
      <c r="O581" s="77">
        <f t="shared" ref="O581:O644" si="29">M581-L581</f>
        <v>-423.5</v>
      </c>
      <c r="P581" s="3">
        <v>750</v>
      </c>
    </row>
    <row r="582" spans="1:16" ht="12.75" customHeight="1" x14ac:dyDescent="0.2">
      <c r="A582" s="56">
        <v>579</v>
      </c>
      <c r="B582" s="31">
        <v>6655</v>
      </c>
      <c r="C582" s="96" t="s">
        <v>291</v>
      </c>
      <c r="D582" s="96"/>
      <c r="E582" s="96"/>
      <c r="F582" s="96"/>
      <c r="G582" s="13" t="s">
        <v>316</v>
      </c>
      <c r="H582" s="59">
        <v>524</v>
      </c>
      <c r="I582" s="71" t="e">
        <f>VLOOKUP(B582,[2]Лист2!$A$1:$C$147,3,FALSE)</f>
        <v>#N/A</v>
      </c>
      <c r="J582" s="3" t="e">
        <f>VLOOKUP(B582,[3]Лист1!$A$1:$G$1358,7,FALSE)</f>
        <v>#N/A</v>
      </c>
      <c r="K582" s="3">
        <f t="shared" si="27"/>
        <v>262</v>
      </c>
      <c r="L582" s="77">
        <f t="shared" si="28"/>
        <v>786</v>
      </c>
      <c r="M582" s="3">
        <f>VLOOKUP(B582,[1]TDSheet!$A$30:$K$1679,11,FALSE)</f>
        <v>550</v>
      </c>
      <c r="O582" s="77">
        <f t="shared" si="29"/>
        <v>-236</v>
      </c>
      <c r="P582" s="3">
        <v>750</v>
      </c>
    </row>
    <row r="583" spans="1:16" ht="12.75" customHeight="1" x14ac:dyDescent="0.2">
      <c r="A583" s="56">
        <v>580</v>
      </c>
      <c r="B583" s="31">
        <v>6656</v>
      </c>
      <c r="C583" s="96" t="s">
        <v>292</v>
      </c>
      <c r="D583" s="96"/>
      <c r="E583" s="96"/>
      <c r="F583" s="96"/>
      <c r="G583" s="13" t="s">
        <v>316</v>
      </c>
      <c r="H583" s="59">
        <v>518</v>
      </c>
      <c r="I583" s="71" t="e">
        <f>VLOOKUP(B583,[2]Лист2!$A$1:$C$147,3,FALSE)</f>
        <v>#N/A</v>
      </c>
      <c r="J583" s="3" t="e">
        <f>VLOOKUP(B583,[3]Лист1!$A$1:$G$1358,7,FALSE)</f>
        <v>#N/A</v>
      </c>
      <c r="K583" s="3">
        <f t="shared" si="27"/>
        <v>259</v>
      </c>
      <c r="L583" s="77">
        <f t="shared" si="28"/>
        <v>777</v>
      </c>
      <c r="M583" s="3">
        <f>VLOOKUP(B583,[1]TDSheet!$A$30:$K$1679,11,FALSE)</f>
        <v>550</v>
      </c>
      <c r="O583" s="77">
        <f t="shared" si="29"/>
        <v>-227</v>
      </c>
      <c r="P583" s="3">
        <v>750</v>
      </c>
    </row>
    <row r="584" spans="1:16" ht="12.75" customHeight="1" x14ac:dyDescent="0.2">
      <c r="A584" s="56">
        <v>581</v>
      </c>
      <c r="B584" s="31">
        <v>6657</v>
      </c>
      <c r="C584" s="96" t="s">
        <v>293</v>
      </c>
      <c r="D584" s="96"/>
      <c r="E584" s="96"/>
      <c r="F584" s="96"/>
      <c r="G584" s="13" t="s">
        <v>316</v>
      </c>
      <c r="H584" s="59">
        <v>648</v>
      </c>
      <c r="I584" s="71" t="e">
        <f>VLOOKUP(B584,[2]Лист2!$A$1:$C$147,3,FALSE)</f>
        <v>#N/A</v>
      </c>
      <c r="J584" s="3" t="e">
        <f>VLOOKUP(B584,[3]Лист1!$A$1:$G$1358,7,FALSE)</f>
        <v>#N/A</v>
      </c>
      <c r="K584" s="3">
        <f t="shared" si="27"/>
        <v>324</v>
      </c>
      <c r="L584" s="77">
        <f t="shared" si="28"/>
        <v>972</v>
      </c>
      <c r="M584" s="3">
        <f>VLOOKUP(B584,[1]TDSheet!$A$30:$K$1679,11,FALSE)</f>
        <v>550</v>
      </c>
      <c r="O584" s="77">
        <f t="shared" si="29"/>
        <v>-422</v>
      </c>
      <c r="P584" s="3">
        <v>750</v>
      </c>
    </row>
    <row r="585" spans="1:16" ht="12.75" customHeight="1" x14ac:dyDescent="0.2">
      <c r="A585" s="56">
        <v>582</v>
      </c>
      <c r="B585" s="31">
        <v>6658</v>
      </c>
      <c r="C585" s="96" t="s">
        <v>294</v>
      </c>
      <c r="D585" s="96"/>
      <c r="E585" s="96"/>
      <c r="F585" s="96"/>
      <c r="G585" s="13" t="s">
        <v>316</v>
      </c>
      <c r="H585" s="59">
        <v>518</v>
      </c>
      <c r="I585" s="71" t="e">
        <f>VLOOKUP(B585,[2]Лист2!$A$1:$C$147,3,FALSE)</f>
        <v>#N/A</v>
      </c>
      <c r="J585" s="3" t="e">
        <f>VLOOKUP(B585,[3]Лист1!$A$1:$G$1358,7,FALSE)</f>
        <v>#N/A</v>
      </c>
      <c r="K585" s="3">
        <f t="shared" si="27"/>
        <v>259</v>
      </c>
      <c r="L585" s="77">
        <f t="shared" si="28"/>
        <v>777</v>
      </c>
      <c r="M585" s="3">
        <f>VLOOKUP(B585,[1]TDSheet!$A$30:$K$1679,11,FALSE)</f>
        <v>550</v>
      </c>
      <c r="O585" s="77">
        <f t="shared" si="29"/>
        <v>-227</v>
      </c>
      <c r="P585" s="3">
        <v>750</v>
      </c>
    </row>
    <row r="586" spans="1:16" ht="12.75" customHeight="1" x14ac:dyDescent="0.2">
      <c r="A586" s="56">
        <v>583</v>
      </c>
      <c r="B586" s="31">
        <v>6659</v>
      </c>
      <c r="C586" s="96" t="s">
        <v>295</v>
      </c>
      <c r="D586" s="96"/>
      <c r="E586" s="96"/>
      <c r="F586" s="96"/>
      <c r="G586" s="13" t="s">
        <v>316</v>
      </c>
      <c r="H586" s="59">
        <v>652</v>
      </c>
      <c r="I586" s="71" t="e">
        <f>VLOOKUP(B586,[2]Лист2!$A$1:$C$147,3,FALSE)</f>
        <v>#N/A</v>
      </c>
      <c r="J586" s="3" t="e">
        <f>VLOOKUP(B586,[3]Лист1!$A$1:$G$1358,7,FALSE)</f>
        <v>#N/A</v>
      </c>
      <c r="K586" s="3">
        <f t="shared" si="27"/>
        <v>326</v>
      </c>
      <c r="L586" s="77">
        <f t="shared" si="28"/>
        <v>978</v>
      </c>
      <c r="M586" s="3">
        <f>VLOOKUP(B586,[1]TDSheet!$A$30:$K$1679,11,FALSE)</f>
        <v>550</v>
      </c>
      <c r="O586" s="77">
        <f t="shared" si="29"/>
        <v>-428</v>
      </c>
      <c r="P586" s="3">
        <v>750</v>
      </c>
    </row>
    <row r="587" spans="1:16" ht="12.75" customHeight="1" x14ac:dyDescent="0.2">
      <c r="A587" s="56">
        <v>584</v>
      </c>
      <c r="B587" s="31">
        <v>6660</v>
      </c>
      <c r="C587" s="96" t="s">
        <v>296</v>
      </c>
      <c r="D587" s="96"/>
      <c r="E587" s="96"/>
      <c r="F587" s="96"/>
      <c r="G587" s="13" t="s">
        <v>316</v>
      </c>
      <c r="H587" s="59">
        <v>443</v>
      </c>
      <c r="I587" s="71" t="e">
        <f>VLOOKUP(B587,[2]Лист2!$A$1:$C$147,3,FALSE)</f>
        <v>#N/A</v>
      </c>
      <c r="J587" s="3">
        <f>VLOOKUP(B587,[3]Лист1!$A$1:$G$1358,7,FALSE)</f>
        <v>214.06</v>
      </c>
      <c r="K587" s="3">
        <f t="shared" si="27"/>
        <v>221.5</v>
      </c>
      <c r="L587" s="77">
        <f t="shared" si="28"/>
        <v>664.5</v>
      </c>
      <c r="M587" s="3">
        <f>VLOOKUP(B587,[1]TDSheet!$A$30:$K$1679,11,FALSE)</f>
        <v>550</v>
      </c>
      <c r="O587" s="77">
        <f t="shared" si="29"/>
        <v>-114.5</v>
      </c>
      <c r="P587" s="3">
        <v>750</v>
      </c>
    </row>
    <row r="588" spans="1:16" ht="12.75" customHeight="1" x14ac:dyDescent="0.2">
      <c r="A588" s="56">
        <v>585</v>
      </c>
      <c r="B588" s="31">
        <v>6662</v>
      </c>
      <c r="C588" s="96" t="s">
        <v>298</v>
      </c>
      <c r="D588" s="96"/>
      <c r="E588" s="96"/>
      <c r="F588" s="96"/>
      <c r="G588" s="13" t="s">
        <v>316</v>
      </c>
      <c r="H588" s="59">
        <v>517</v>
      </c>
      <c r="I588" s="71" t="e">
        <f>VLOOKUP(B588,[2]Лист2!$A$1:$C$147,3,FALSE)</f>
        <v>#N/A</v>
      </c>
      <c r="J588" s="3">
        <f>VLOOKUP(B588,[3]Лист1!$A$1:$G$1358,7,FALSE)</f>
        <v>190.06</v>
      </c>
      <c r="K588" s="3">
        <f t="shared" si="27"/>
        <v>258.5</v>
      </c>
      <c r="L588" s="77">
        <f t="shared" si="28"/>
        <v>775.5</v>
      </c>
      <c r="M588" s="3">
        <f>VLOOKUP(B588,[1]TDSheet!$A$30:$K$1679,11,FALSE)</f>
        <v>550</v>
      </c>
      <c r="O588" s="77">
        <f t="shared" si="29"/>
        <v>-225.5</v>
      </c>
      <c r="P588" s="3">
        <v>750</v>
      </c>
    </row>
    <row r="589" spans="1:16" ht="12.75" customHeight="1" x14ac:dyDescent="0.2">
      <c r="A589" s="56">
        <v>586</v>
      </c>
      <c r="B589" s="31">
        <v>6664</v>
      </c>
      <c r="C589" s="96" t="s">
        <v>299</v>
      </c>
      <c r="D589" s="96"/>
      <c r="E589" s="96"/>
      <c r="F589" s="96"/>
      <c r="G589" s="13" t="s">
        <v>316</v>
      </c>
      <c r="H589" s="59">
        <v>652</v>
      </c>
      <c r="I589" s="71" t="e">
        <f>VLOOKUP(B589,[2]Лист2!$A$1:$C$147,3,FALSE)</f>
        <v>#N/A</v>
      </c>
      <c r="J589" s="3">
        <f>VLOOKUP(B589,[3]Лист1!$A$1:$G$1358,7,FALSE)</f>
        <v>199.06</v>
      </c>
      <c r="K589" s="3">
        <f t="shared" si="27"/>
        <v>326</v>
      </c>
      <c r="L589" s="77">
        <f t="shared" si="28"/>
        <v>978</v>
      </c>
      <c r="M589" s="3">
        <f>VLOOKUP(B589,[1]TDSheet!$A$30:$K$1679,11,FALSE)</f>
        <v>550</v>
      </c>
      <c r="O589" s="77">
        <f t="shared" si="29"/>
        <v>-428</v>
      </c>
      <c r="P589" s="3">
        <v>750</v>
      </c>
    </row>
    <row r="590" spans="1:16" ht="12.75" customHeight="1" x14ac:dyDescent="0.2">
      <c r="A590" s="56">
        <v>587</v>
      </c>
      <c r="B590" s="31">
        <v>6665</v>
      </c>
      <c r="C590" s="96" t="s">
        <v>300</v>
      </c>
      <c r="D590" s="96"/>
      <c r="E590" s="96"/>
      <c r="F590" s="96"/>
      <c r="G590" s="13" t="s">
        <v>316</v>
      </c>
      <c r="H590" s="59">
        <v>661</v>
      </c>
      <c r="I590" s="71" t="e">
        <f>VLOOKUP(B590,[2]Лист2!$A$1:$C$147,3,FALSE)</f>
        <v>#N/A</v>
      </c>
      <c r="J590" s="3">
        <f>VLOOKUP(B590,[3]Лист1!$A$1:$G$1358,7,FALSE)</f>
        <v>241.06</v>
      </c>
      <c r="K590" s="3">
        <f t="shared" si="27"/>
        <v>330.5</v>
      </c>
      <c r="L590" s="77">
        <f t="shared" si="28"/>
        <v>991.5</v>
      </c>
      <c r="M590" s="3">
        <f>VLOOKUP(B590,[1]TDSheet!$A$30:$K$1679,11,FALSE)</f>
        <v>550</v>
      </c>
      <c r="O590" s="77">
        <f t="shared" si="29"/>
        <v>-441.5</v>
      </c>
      <c r="P590" s="3">
        <v>750</v>
      </c>
    </row>
    <row r="591" spans="1:16" ht="12.75" customHeight="1" x14ac:dyDescent="0.2">
      <c r="A591" s="56">
        <v>588</v>
      </c>
      <c r="B591" s="31">
        <v>6666</v>
      </c>
      <c r="C591" s="96" t="s">
        <v>301</v>
      </c>
      <c r="D591" s="96"/>
      <c r="E591" s="96"/>
      <c r="F591" s="96"/>
      <c r="G591" s="13" t="s">
        <v>316</v>
      </c>
      <c r="H591" s="59">
        <v>503</v>
      </c>
      <c r="I591" s="71" t="e">
        <f>VLOOKUP(B591,[2]Лист2!$A$1:$C$147,3,FALSE)</f>
        <v>#N/A</v>
      </c>
      <c r="J591" s="3">
        <f>VLOOKUP(B591,[3]Лист1!$A$1:$G$1358,7,FALSE)</f>
        <v>203.06</v>
      </c>
      <c r="K591" s="3">
        <f t="shared" si="27"/>
        <v>251.5</v>
      </c>
      <c r="L591" s="77">
        <f t="shared" si="28"/>
        <v>754.5</v>
      </c>
      <c r="M591" s="3">
        <f>VLOOKUP(B591,[1]TDSheet!$A$30:$K$1679,11,FALSE)</f>
        <v>550</v>
      </c>
      <c r="O591" s="77">
        <f t="shared" si="29"/>
        <v>-204.5</v>
      </c>
      <c r="P591" s="3">
        <v>750</v>
      </c>
    </row>
    <row r="592" spans="1:16" ht="12.75" customHeight="1" x14ac:dyDescent="0.2">
      <c r="A592" s="56">
        <v>589</v>
      </c>
      <c r="B592" s="31">
        <v>6667</v>
      </c>
      <c r="C592" s="96" t="s">
        <v>302</v>
      </c>
      <c r="D592" s="96"/>
      <c r="E592" s="96"/>
      <c r="F592" s="96"/>
      <c r="G592" s="13" t="s">
        <v>316</v>
      </c>
      <c r="H592" s="59">
        <v>525</v>
      </c>
      <c r="I592" s="71" t="e">
        <f>VLOOKUP(B592,[2]Лист2!$A$1:$C$147,3,FALSE)</f>
        <v>#N/A</v>
      </c>
      <c r="J592" s="3">
        <f>VLOOKUP(B592,[3]Лист1!$A$1:$G$1358,7,FALSE)</f>
        <v>201.06</v>
      </c>
      <c r="K592" s="3">
        <f t="shared" si="27"/>
        <v>262.5</v>
      </c>
      <c r="L592" s="77">
        <f t="shared" si="28"/>
        <v>787.5</v>
      </c>
      <c r="M592" s="3">
        <f>VLOOKUP(B592,[1]TDSheet!$A$30:$K$1679,11,FALSE)</f>
        <v>550</v>
      </c>
      <c r="O592" s="77">
        <f t="shared" si="29"/>
        <v>-237.5</v>
      </c>
      <c r="P592" s="3">
        <v>750</v>
      </c>
    </row>
    <row r="593" spans="1:16" ht="12.75" customHeight="1" x14ac:dyDescent="0.2">
      <c r="A593" s="56">
        <v>590</v>
      </c>
      <c r="B593" s="31">
        <v>6668</v>
      </c>
      <c r="C593" s="96" t="s">
        <v>303</v>
      </c>
      <c r="D593" s="96"/>
      <c r="E593" s="96"/>
      <c r="F593" s="96"/>
      <c r="G593" s="13" t="s">
        <v>316</v>
      </c>
      <c r="H593" s="59">
        <v>503</v>
      </c>
      <c r="I593" s="71" t="e">
        <f>VLOOKUP(B593,[2]Лист2!$A$1:$C$147,3,FALSE)</f>
        <v>#N/A</v>
      </c>
      <c r="J593" s="3">
        <f>VLOOKUP(B593,[3]Лист1!$A$1:$G$1358,7,FALSE)</f>
        <v>252.06</v>
      </c>
      <c r="K593" s="3">
        <f t="shared" si="27"/>
        <v>251.5</v>
      </c>
      <c r="L593" s="77">
        <f t="shared" si="28"/>
        <v>754.5</v>
      </c>
      <c r="M593" s="3">
        <f>VLOOKUP(B593,[1]TDSheet!$A$30:$K$1679,11,FALSE)</f>
        <v>550</v>
      </c>
      <c r="O593" s="77">
        <f t="shared" si="29"/>
        <v>-204.5</v>
      </c>
      <c r="P593" s="3">
        <v>750</v>
      </c>
    </row>
    <row r="594" spans="1:16" ht="12.75" customHeight="1" x14ac:dyDescent="0.2">
      <c r="A594" s="56">
        <v>591</v>
      </c>
      <c r="B594" s="31">
        <v>6669</v>
      </c>
      <c r="C594" s="96" t="s">
        <v>304</v>
      </c>
      <c r="D594" s="96"/>
      <c r="E594" s="96"/>
      <c r="F594" s="96"/>
      <c r="G594" s="13" t="s">
        <v>316</v>
      </c>
      <c r="H594" s="59">
        <v>503</v>
      </c>
      <c r="I594" s="71" t="e">
        <f>VLOOKUP(B594,[2]Лист2!$A$1:$C$147,3,FALSE)</f>
        <v>#N/A</v>
      </c>
      <c r="J594" s="3">
        <f>VLOOKUP(B594,[3]Лист1!$A$1:$G$1358,7,FALSE)</f>
        <v>201.06</v>
      </c>
      <c r="K594" s="3">
        <f t="shared" si="27"/>
        <v>251.5</v>
      </c>
      <c r="L594" s="77">
        <f t="shared" si="28"/>
        <v>754.5</v>
      </c>
      <c r="M594" s="3">
        <f>VLOOKUP(B594,[1]TDSheet!$A$30:$K$1679,11,FALSE)</f>
        <v>550</v>
      </c>
      <c r="O594" s="77">
        <f t="shared" si="29"/>
        <v>-204.5</v>
      </c>
      <c r="P594" s="3">
        <v>750</v>
      </c>
    </row>
    <row r="595" spans="1:16" ht="12.75" customHeight="1" x14ac:dyDescent="0.2">
      <c r="A595" s="56">
        <v>592</v>
      </c>
      <c r="B595" s="31">
        <v>6670</v>
      </c>
      <c r="C595" s="96" t="s">
        <v>305</v>
      </c>
      <c r="D595" s="96"/>
      <c r="E595" s="96"/>
      <c r="F595" s="96"/>
      <c r="G595" s="13" t="s">
        <v>316</v>
      </c>
      <c r="H595" s="59">
        <v>650</v>
      </c>
      <c r="I595" s="71" t="e">
        <f>VLOOKUP(B595,[2]Лист2!$A$1:$C$147,3,FALSE)</f>
        <v>#N/A</v>
      </c>
      <c r="J595" s="3">
        <f>VLOOKUP(B595,[3]Лист1!$A$1:$G$1358,7,FALSE)</f>
        <v>273.06</v>
      </c>
      <c r="K595" s="3">
        <f t="shared" si="27"/>
        <v>325</v>
      </c>
      <c r="L595" s="77">
        <f t="shared" si="28"/>
        <v>975</v>
      </c>
      <c r="M595" s="3">
        <f>VLOOKUP(B595,[1]TDSheet!$A$30:$K$1679,11,FALSE)</f>
        <v>550</v>
      </c>
      <c r="O595" s="77">
        <f t="shared" si="29"/>
        <v>-425</v>
      </c>
      <c r="P595" s="3">
        <v>750</v>
      </c>
    </row>
    <row r="596" spans="1:16" ht="12.75" customHeight="1" x14ac:dyDescent="0.2">
      <c r="A596" s="56">
        <v>593</v>
      </c>
      <c r="B596" s="31">
        <v>6671</v>
      </c>
      <c r="C596" s="85" t="s">
        <v>306</v>
      </c>
      <c r="D596" s="85"/>
      <c r="E596" s="85"/>
      <c r="F596" s="85"/>
      <c r="G596" s="13" t="s">
        <v>316</v>
      </c>
      <c r="H596" s="59">
        <v>660</v>
      </c>
      <c r="I596" s="71" t="e">
        <f>VLOOKUP(B596,[2]Лист2!$A$1:$C$147,3,FALSE)</f>
        <v>#N/A</v>
      </c>
      <c r="J596" s="3">
        <f>VLOOKUP(B596,[3]Лист1!$A$1:$G$1358,7,FALSE)</f>
        <v>224.06</v>
      </c>
      <c r="K596" s="3">
        <f t="shared" si="27"/>
        <v>330</v>
      </c>
      <c r="L596" s="77">
        <f t="shared" si="28"/>
        <v>990</v>
      </c>
      <c r="M596" s="3">
        <f>VLOOKUP(B596,[1]TDSheet!$A$30:$K$1679,11,FALSE)</f>
        <v>550</v>
      </c>
      <c r="O596" s="77">
        <f t="shared" si="29"/>
        <v>-440</v>
      </c>
      <c r="P596" s="3">
        <v>750</v>
      </c>
    </row>
    <row r="597" spans="1:16" ht="13.5" customHeight="1" x14ac:dyDescent="0.2">
      <c r="A597" s="56">
        <v>594</v>
      </c>
      <c r="B597" s="31">
        <v>6672</v>
      </c>
      <c r="C597" s="96" t="s">
        <v>307</v>
      </c>
      <c r="D597" s="96"/>
      <c r="E597" s="96"/>
      <c r="F597" s="96"/>
      <c r="G597" s="13" t="s">
        <v>316</v>
      </c>
      <c r="H597" s="59">
        <v>693</v>
      </c>
      <c r="I597" s="71" t="e">
        <f>VLOOKUP(B597,[2]Лист2!$A$1:$C$147,3,FALSE)</f>
        <v>#N/A</v>
      </c>
      <c r="J597" s="3">
        <f>VLOOKUP(B597,[3]Лист1!$A$1:$G$1358,7,FALSE)</f>
        <v>315.06</v>
      </c>
      <c r="K597" s="3">
        <f t="shared" si="27"/>
        <v>346.5</v>
      </c>
      <c r="L597" s="77">
        <f t="shared" si="28"/>
        <v>1039.5</v>
      </c>
      <c r="M597" s="3">
        <f>VLOOKUP(B597,[1]TDSheet!$A$30:$K$1679,11,FALSE)</f>
        <v>550</v>
      </c>
      <c r="O597" s="77">
        <f t="shared" si="29"/>
        <v>-489.5</v>
      </c>
      <c r="P597" s="3">
        <v>750</v>
      </c>
    </row>
    <row r="598" spans="1:16" ht="12.75" customHeight="1" x14ac:dyDescent="0.2">
      <c r="A598" s="56">
        <v>595</v>
      </c>
      <c r="B598" s="31">
        <v>641</v>
      </c>
      <c r="C598" s="96" t="s">
        <v>232</v>
      </c>
      <c r="D598" s="96"/>
      <c r="E598" s="96"/>
      <c r="F598" s="96"/>
      <c r="G598" s="13" t="s">
        <v>316</v>
      </c>
      <c r="H598" s="59">
        <v>518</v>
      </c>
      <c r="I598" s="71" t="e">
        <f>VLOOKUP(B598,[2]Лист2!$A$1:$C$147,3,FALSE)</f>
        <v>#N/A</v>
      </c>
      <c r="J598" s="3">
        <f>VLOOKUP(B598,[3]Лист1!$A$1:$G$1358,7,FALSE)</f>
        <v>193</v>
      </c>
      <c r="K598" s="3">
        <f t="shared" si="27"/>
        <v>259</v>
      </c>
      <c r="L598" s="77">
        <f t="shared" si="28"/>
        <v>777</v>
      </c>
      <c r="M598" s="3">
        <f>VLOOKUP(B598,[1]TDSheet!$A$30:$K$1679,11,FALSE)</f>
        <v>450</v>
      </c>
      <c r="O598" s="77">
        <f t="shared" si="29"/>
        <v>-327</v>
      </c>
      <c r="P598" s="3">
        <v>750</v>
      </c>
    </row>
    <row r="599" spans="1:16" ht="12.75" customHeight="1" x14ac:dyDescent="0.2">
      <c r="A599" s="56">
        <v>596</v>
      </c>
      <c r="B599" s="31">
        <v>642</v>
      </c>
      <c r="C599" s="96" t="s">
        <v>233</v>
      </c>
      <c r="D599" s="96"/>
      <c r="E599" s="96"/>
      <c r="F599" s="96"/>
      <c r="G599" s="13" t="s">
        <v>316</v>
      </c>
      <c r="H599" s="59">
        <v>529</v>
      </c>
      <c r="I599" s="71" t="e">
        <f>VLOOKUP(B599,[2]Лист2!$A$1:$C$147,3,FALSE)</f>
        <v>#N/A</v>
      </c>
      <c r="J599" s="3">
        <f>VLOOKUP(B599,[3]Лист1!$A$1:$G$1358,7,FALSE)</f>
        <v>194</v>
      </c>
      <c r="K599" s="3">
        <f t="shared" si="27"/>
        <v>264.5</v>
      </c>
      <c r="L599" s="77">
        <f t="shared" si="28"/>
        <v>793.5</v>
      </c>
      <c r="M599" s="3">
        <f>VLOOKUP(B599,[1]TDSheet!$A$30:$K$1679,11,FALSE)</f>
        <v>450</v>
      </c>
      <c r="O599" s="77">
        <f t="shared" si="29"/>
        <v>-343.5</v>
      </c>
      <c r="P599" s="3">
        <v>750</v>
      </c>
    </row>
    <row r="600" spans="1:16" ht="12.75" customHeight="1" x14ac:dyDescent="0.2">
      <c r="A600" s="56">
        <v>597</v>
      </c>
      <c r="B600" s="31">
        <v>643</v>
      </c>
      <c r="C600" s="96" t="s">
        <v>234</v>
      </c>
      <c r="D600" s="96"/>
      <c r="E600" s="96"/>
      <c r="F600" s="96"/>
      <c r="G600" s="13" t="s">
        <v>316</v>
      </c>
      <c r="H600" s="59">
        <v>561</v>
      </c>
      <c r="I600" s="71" t="e">
        <f>VLOOKUP(B600,[2]Лист2!$A$1:$C$147,3,FALSE)</f>
        <v>#N/A</v>
      </c>
      <c r="J600" s="3">
        <f>VLOOKUP(B600,[3]Лист1!$A$1:$G$1358,7,FALSE)</f>
        <v>174</v>
      </c>
      <c r="K600" s="3">
        <f t="shared" si="27"/>
        <v>280.5</v>
      </c>
      <c r="L600" s="77">
        <f t="shared" si="28"/>
        <v>841.5</v>
      </c>
      <c r="M600" s="3">
        <f>VLOOKUP(B600,[1]TDSheet!$A$30:$K$1679,11,FALSE)</f>
        <v>450</v>
      </c>
      <c r="O600" s="77">
        <f t="shared" si="29"/>
        <v>-391.5</v>
      </c>
      <c r="P600" s="3">
        <v>750</v>
      </c>
    </row>
    <row r="601" spans="1:16" ht="12.75" customHeight="1" x14ac:dyDescent="0.2">
      <c r="A601" s="56">
        <v>598</v>
      </c>
      <c r="B601" s="31">
        <v>648</v>
      </c>
      <c r="C601" s="85" t="s">
        <v>235</v>
      </c>
      <c r="D601" s="85"/>
      <c r="E601" s="85"/>
      <c r="F601" s="85"/>
      <c r="G601" s="13" t="s">
        <v>316</v>
      </c>
      <c r="H601" s="59">
        <v>520</v>
      </c>
      <c r="I601" s="71" t="e">
        <f>VLOOKUP(B601,[2]Лист2!$A$1:$C$147,3,FALSE)</f>
        <v>#N/A</v>
      </c>
      <c r="J601" s="3">
        <f>VLOOKUP(B601,[3]Лист1!$A$1:$G$1358,7,FALSE)</f>
        <v>188</v>
      </c>
      <c r="K601" s="3">
        <f t="shared" si="27"/>
        <v>260</v>
      </c>
      <c r="L601" s="77">
        <f t="shared" si="28"/>
        <v>780</v>
      </c>
      <c r="M601" s="3">
        <f>VLOOKUP(B601,[1]TDSheet!$A$30:$K$1679,11,FALSE)</f>
        <v>450</v>
      </c>
      <c r="O601" s="77">
        <f t="shared" si="29"/>
        <v>-330</v>
      </c>
      <c r="P601" s="3">
        <v>750</v>
      </c>
    </row>
    <row r="602" spans="1:16" ht="13.5" customHeight="1" x14ac:dyDescent="0.2">
      <c r="A602" s="56">
        <v>599</v>
      </c>
      <c r="B602" s="31">
        <v>652</v>
      </c>
      <c r="C602" s="96" t="s">
        <v>236</v>
      </c>
      <c r="D602" s="96"/>
      <c r="E602" s="96"/>
      <c r="F602" s="96"/>
      <c r="G602" s="13" t="s">
        <v>316</v>
      </c>
      <c r="H602" s="59">
        <v>339</v>
      </c>
      <c r="I602" s="71" t="e">
        <f>VLOOKUP(B602,[2]Лист2!$A$1:$C$147,3,FALSE)</f>
        <v>#N/A</v>
      </c>
      <c r="J602" s="3">
        <f>VLOOKUP(B602,[3]Лист1!$A$1:$G$1358,7,FALSE)</f>
        <v>157</v>
      </c>
      <c r="K602" s="3">
        <f t="shared" si="27"/>
        <v>169.5</v>
      </c>
      <c r="L602" s="77">
        <f t="shared" si="28"/>
        <v>508.5</v>
      </c>
      <c r="M602" s="3">
        <f>VLOOKUP(B602,[1]TDSheet!$A$30:$K$1679,11,FALSE)</f>
        <v>450</v>
      </c>
      <c r="O602" s="77">
        <f t="shared" si="29"/>
        <v>-58.5</v>
      </c>
      <c r="P602" s="3">
        <v>750</v>
      </c>
    </row>
    <row r="603" spans="1:16" ht="12.75" customHeight="1" x14ac:dyDescent="0.2">
      <c r="A603" s="56">
        <v>600</v>
      </c>
      <c r="B603" s="31">
        <v>6644</v>
      </c>
      <c r="C603" s="96" t="s">
        <v>282</v>
      </c>
      <c r="D603" s="96"/>
      <c r="E603" s="96"/>
      <c r="F603" s="96"/>
      <c r="G603" s="13" t="s">
        <v>316</v>
      </c>
      <c r="H603" s="59">
        <v>684</v>
      </c>
      <c r="I603" s="71" t="e">
        <f>VLOOKUP(B603,[2]Лист2!$A$1:$C$147,3,FALSE)</f>
        <v>#N/A</v>
      </c>
      <c r="J603" s="3">
        <f>VLOOKUP(B603,[3]Лист1!$A$1:$G$1358,7,FALSE)</f>
        <v>273</v>
      </c>
      <c r="K603" s="3">
        <f t="shared" si="27"/>
        <v>342</v>
      </c>
      <c r="L603" s="77">
        <f t="shared" si="28"/>
        <v>1026</v>
      </c>
      <c r="M603" s="3">
        <f>VLOOKUP(B603,[1]TDSheet!$A$30:$K$1679,11,FALSE)</f>
        <v>550</v>
      </c>
      <c r="O603" s="77">
        <f t="shared" si="29"/>
        <v>-476</v>
      </c>
      <c r="P603" s="3">
        <v>750</v>
      </c>
    </row>
    <row r="604" spans="1:16" ht="12.75" customHeight="1" x14ac:dyDescent="0.2">
      <c r="A604" s="56">
        <v>601</v>
      </c>
      <c r="B604" s="31">
        <v>6649</v>
      </c>
      <c r="C604" s="96" t="s">
        <v>287</v>
      </c>
      <c r="D604" s="96"/>
      <c r="E604" s="96"/>
      <c r="F604" s="96"/>
      <c r="G604" s="13" t="s">
        <v>316</v>
      </c>
      <c r="H604" s="59">
        <v>503</v>
      </c>
      <c r="I604" s="71" t="e">
        <f>VLOOKUP(B604,[2]Лист2!$A$1:$C$147,3,FALSE)</f>
        <v>#N/A</v>
      </c>
      <c r="J604" s="3">
        <f>VLOOKUP(B604,[3]Лист1!$A$1:$G$1358,7,FALSE)</f>
        <v>276</v>
      </c>
      <c r="K604" s="3">
        <f t="shared" si="27"/>
        <v>251.5</v>
      </c>
      <c r="L604" s="77">
        <f t="shared" si="28"/>
        <v>754.5</v>
      </c>
      <c r="M604" s="3">
        <f>VLOOKUP(B604,[1]TDSheet!$A$30:$K$1679,11,FALSE)</f>
        <v>550</v>
      </c>
      <c r="O604" s="77">
        <f t="shared" si="29"/>
        <v>-204.5</v>
      </c>
      <c r="P604" s="3">
        <v>750</v>
      </c>
    </row>
    <row r="605" spans="1:16" ht="12.75" customHeight="1" x14ac:dyDescent="0.2">
      <c r="A605" s="56">
        <v>602</v>
      </c>
      <c r="B605" s="31">
        <v>6650</v>
      </c>
      <c r="C605" s="96" t="s">
        <v>288</v>
      </c>
      <c r="D605" s="96"/>
      <c r="E605" s="96"/>
      <c r="F605" s="96"/>
      <c r="G605" s="13" t="s">
        <v>316</v>
      </c>
      <c r="H605" s="59">
        <v>727</v>
      </c>
      <c r="I605" s="71" t="e">
        <f>VLOOKUP(B605,[2]Лист2!$A$1:$C$147,3,FALSE)</f>
        <v>#N/A</v>
      </c>
      <c r="J605" s="3">
        <f>VLOOKUP(B605,[3]Лист1!$A$1:$G$1358,7,FALSE)</f>
        <v>256</v>
      </c>
      <c r="K605" s="3">
        <f t="shared" si="27"/>
        <v>363.5</v>
      </c>
      <c r="L605" s="77">
        <f t="shared" si="28"/>
        <v>1090.5</v>
      </c>
      <c r="M605" s="3">
        <f>VLOOKUP(B605,[1]TDSheet!$A$30:$K$1679,11,FALSE)</f>
        <v>550</v>
      </c>
      <c r="O605" s="77">
        <f t="shared" si="29"/>
        <v>-540.5</v>
      </c>
      <c r="P605" s="3">
        <v>750</v>
      </c>
    </row>
    <row r="606" spans="1:16" ht="12.75" customHeight="1" x14ac:dyDescent="0.2">
      <c r="A606" s="56">
        <v>603</v>
      </c>
      <c r="B606" s="31">
        <v>6661</v>
      </c>
      <c r="C606" s="85" t="s">
        <v>297</v>
      </c>
      <c r="D606" s="85"/>
      <c r="E606" s="85"/>
      <c r="F606" s="85"/>
      <c r="G606" s="13" t="s">
        <v>316</v>
      </c>
      <c r="H606" s="59">
        <v>520</v>
      </c>
      <c r="I606" s="71" t="e">
        <f>VLOOKUP(B606,[2]Лист2!$A$1:$C$147,3,FALSE)</f>
        <v>#N/A</v>
      </c>
      <c r="J606" s="3">
        <f>VLOOKUP(B606,[3]Лист1!$A$1:$G$1358,7,FALSE)</f>
        <v>289</v>
      </c>
      <c r="K606" s="3">
        <f t="shared" si="27"/>
        <v>260</v>
      </c>
      <c r="L606" s="77">
        <f t="shared" si="28"/>
        <v>780</v>
      </c>
      <c r="M606" s="3">
        <f>VLOOKUP(B606,[1]TDSheet!$A$30:$K$1679,11,FALSE)</f>
        <v>550</v>
      </c>
      <c r="O606" s="77">
        <f t="shared" si="29"/>
        <v>-230</v>
      </c>
      <c r="P606" s="3">
        <v>750</v>
      </c>
    </row>
    <row r="607" spans="1:16" ht="13.5" customHeight="1" x14ac:dyDescent="0.2">
      <c r="A607" s="56">
        <v>604</v>
      </c>
      <c r="B607" s="31">
        <v>6605</v>
      </c>
      <c r="C607" s="96" t="s">
        <v>264</v>
      </c>
      <c r="D607" s="96"/>
      <c r="E607" s="96"/>
      <c r="F607" s="96"/>
      <c r="G607" s="13" t="s">
        <v>316</v>
      </c>
      <c r="H607" s="59">
        <v>504</v>
      </c>
      <c r="I607" s="71" t="e">
        <f>VLOOKUP(B607,[2]Лист2!$A$1:$C$147,3,FALSE)</f>
        <v>#N/A</v>
      </c>
      <c r="J607" s="3">
        <f>VLOOKUP(B607,[3]Лист1!$A$1:$G$1358,7,FALSE)</f>
        <v>239</v>
      </c>
      <c r="K607" s="3">
        <f t="shared" si="27"/>
        <v>252</v>
      </c>
      <c r="L607" s="77">
        <f t="shared" si="28"/>
        <v>756</v>
      </c>
      <c r="M607" s="3">
        <f>VLOOKUP(B607,[1]TDSheet!$A$30:$K$1679,11,FALSE)</f>
        <v>550</v>
      </c>
      <c r="O607" s="77">
        <f t="shared" si="29"/>
        <v>-206</v>
      </c>
      <c r="P607" s="3">
        <v>750</v>
      </c>
    </row>
    <row r="608" spans="1:16" ht="13.5" customHeight="1" x14ac:dyDescent="0.2">
      <c r="A608" s="56">
        <v>605</v>
      </c>
      <c r="B608" s="31">
        <v>620</v>
      </c>
      <c r="C608" s="105" t="s">
        <v>539</v>
      </c>
      <c r="D608" s="105"/>
      <c r="E608" s="105"/>
      <c r="F608" s="105"/>
      <c r="G608" s="13" t="s">
        <v>316</v>
      </c>
      <c r="H608" s="59">
        <v>513</v>
      </c>
      <c r="I608" s="71" t="e">
        <f>VLOOKUP(B608,[2]Лист2!$A$1:$C$147,3,FALSE)</f>
        <v>#N/A</v>
      </c>
      <c r="J608" s="3">
        <f>VLOOKUP(B608,[3]Лист1!$A$1:$G$1358,7,FALSE)</f>
        <v>220</v>
      </c>
      <c r="K608" s="3">
        <f t="shared" si="27"/>
        <v>256.5</v>
      </c>
      <c r="L608" s="77">
        <f t="shared" si="28"/>
        <v>769.5</v>
      </c>
      <c r="M608" s="3">
        <f>VLOOKUP(B608,[1]TDSheet!$A$30:$K$1679,11,FALSE)</f>
        <v>450</v>
      </c>
      <c r="O608" s="77">
        <f t="shared" si="29"/>
        <v>-319.5</v>
      </c>
      <c r="P608" s="3">
        <v>750</v>
      </c>
    </row>
    <row r="609" spans="1:16" ht="12.75" customHeight="1" x14ac:dyDescent="0.2">
      <c r="A609" s="56">
        <v>606</v>
      </c>
      <c r="B609" s="31">
        <v>621</v>
      </c>
      <c r="C609" s="105" t="s">
        <v>540</v>
      </c>
      <c r="D609" s="105"/>
      <c r="E609" s="105"/>
      <c r="F609" s="105"/>
      <c r="G609" s="13">
        <v>1</v>
      </c>
      <c r="H609" s="59">
        <v>304</v>
      </c>
      <c r="I609" s="71" t="e">
        <f>VLOOKUP(B609,[2]Лист2!$A$1:$C$147,3,FALSE)</f>
        <v>#N/A</v>
      </c>
      <c r="J609" s="3">
        <f>VLOOKUP(B609,[3]Лист1!$A$1:$G$1358,7,FALSE)</f>
        <v>362</v>
      </c>
      <c r="K609" s="3">
        <f t="shared" si="27"/>
        <v>152</v>
      </c>
      <c r="L609" s="77">
        <f t="shared" si="28"/>
        <v>456</v>
      </c>
      <c r="M609" s="3">
        <f>VLOOKUP(B609,[1]TDSheet!$A$30:$K$1679,11,FALSE)</f>
        <v>450</v>
      </c>
      <c r="O609" s="77">
        <f t="shared" si="29"/>
        <v>-6</v>
      </c>
      <c r="P609" s="3">
        <v>750</v>
      </c>
    </row>
    <row r="610" spans="1:16" ht="13.5" customHeight="1" x14ac:dyDescent="0.2">
      <c r="A610" s="56">
        <v>607</v>
      </c>
      <c r="B610" s="31">
        <v>622</v>
      </c>
      <c r="C610" s="105" t="s">
        <v>541</v>
      </c>
      <c r="D610" s="105"/>
      <c r="E610" s="105"/>
      <c r="F610" s="105"/>
      <c r="G610" s="13">
        <v>1</v>
      </c>
      <c r="H610" s="59">
        <v>305</v>
      </c>
      <c r="I610" s="71" t="e">
        <f>VLOOKUP(B610,[2]Лист2!$A$1:$C$147,3,FALSE)</f>
        <v>#N/A</v>
      </c>
      <c r="J610" s="3">
        <f>VLOOKUP(B610,[3]Лист1!$A$1:$G$1358,7,FALSE)</f>
        <v>342</v>
      </c>
      <c r="K610" s="3">
        <f t="shared" si="27"/>
        <v>152.5</v>
      </c>
      <c r="L610" s="77">
        <f t="shared" si="28"/>
        <v>457.5</v>
      </c>
      <c r="M610" s="3">
        <f>VLOOKUP(B610,[1]TDSheet!$A$30:$K$1679,11,FALSE)</f>
        <v>450</v>
      </c>
      <c r="O610" s="77">
        <f t="shared" si="29"/>
        <v>-7.5</v>
      </c>
      <c r="P610" s="3">
        <v>750</v>
      </c>
    </row>
    <row r="611" spans="1:16" ht="12.75" customHeight="1" x14ac:dyDescent="0.2">
      <c r="A611" s="56">
        <v>608</v>
      </c>
      <c r="B611" s="31">
        <v>623</v>
      </c>
      <c r="C611" s="105" t="s">
        <v>542</v>
      </c>
      <c r="D611" s="105"/>
      <c r="E611" s="105"/>
      <c r="F611" s="105"/>
      <c r="G611" s="13" t="s">
        <v>316</v>
      </c>
      <c r="H611" s="59">
        <v>319</v>
      </c>
      <c r="I611" s="71" t="e">
        <f>VLOOKUP(B611,[2]Лист2!$A$1:$C$147,3,FALSE)</f>
        <v>#N/A</v>
      </c>
      <c r="J611" s="3">
        <f>VLOOKUP(B611,[3]Лист1!$A$1:$G$1358,7,FALSE)</f>
        <v>300</v>
      </c>
      <c r="K611" s="3">
        <f t="shared" si="27"/>
        <v>159.5</v>
      </c>
      <c r="L611" s="77">
        <f t="shared" si="28"/>
        <v>478.5</v>
      </c>
      <c r="M611" s="3">
        <f>VLOOKUP(B611,[1]TDSheet!$A$30:$K$1679,11,FALSE)</f>
        <v>450</v>
      </c>
      <c r="O611" s="77">
        <f t="shared" si="29"/>
        <v>-28.5</v>
      </c>
      <c r="P611" s="3">
        <v>750</v>
      </c>
    </row>
    <row r="612" spans="1:16" ht="12.75" customHeight="1" x14ac:dyDescent="0.2">
      <c r="A612" s="56">
        <v>609</v>
      </c>
      <c r="B612" s="31">
        <v>624</v>
      </c>
      <c r="C612" s="105" t="s">
        <v>543</v>
      </c>
      <c r="D612" s="105"/>
      <c r="E612" s="105"/>
      <c r="F612" s="105"/>
      <c r="G612" s="13" t="s">
        <v>316</v>
      </c>
      <c r="H612" s="59">
        <v>318</v>
      </c>
      <c r="I612" s="71" t="e">
        <f>VLOOKUP(B612,[2]Лист2!$A$1:$C$147,3,FALSE)</f>
        <v>#N/A</v>
      </c>
      <c r="J612" s="3">
        <f>VLOOKUP(B612,[3]Лист1!$A$1:$G$1358,7,FALSE)</f>
        <v>195</v>
      </c>
      <c r="K612" s="3">
        <f t="shared" si="27"/>
        <v>159</v>
      </c>
      <c r="L612" s="77">
        <f t="shared" si="28"/>
        <v>477</v>
      </c>
      <c r="M612" s="3">
        <f>VLOOKUP(B612,[1]TDSheet!$A$30:$K$1679,11,FALSE)</f>
        <v>450</v>
      </c>
      <c r="O612" s="77">
        <f t="shared" si="29"/>
        <v>-27</v>
      </c>
      <c r="P612" s="3">
        <v>750</v>
      </c>
    </row>
    <row r="613" spans="1:16" ht="12.75" customHeight="1" x14ac:dyDescent="0.2">
      <c r="A613" s="56">
        <v>610</v>
      </c>
      <c r="B613" s="31">
        <v>625</v>
      </c>
      <c r="C613" s="105" t="s">
        <v>544</v>
      </c>
      <c r="D613" s="105"/>
      <c r="E613" s="105"/>
      <c r="F613" s="105"/>
      <c r="G613" s="13" t="s">
        <v>316</v>
      </c>
      <c r="H613" s="59">
        <v>352</v>
      </c>
      <c r="I613" s="71" t="e">
        <f>VLOOKUP(B613,[2]Лист2!$A$1:$C$147,3,FALSE)</f>
        <v>#N/A</v>
      </c>
      <c r="J613" s="3">
        <f>VLOOKUP(B613,[3]Лист1!$A$1:$G$1358,7,FALSE)</f>
        <v>300</v>
      </c>
      <c r="K613" s="3">
        <f t="shared" si="27"/>
        <v>176</v>
      </c>
      <c r="L613" s="77">
        <f t="shared" si="28"/>
        <v>528</v>
      </c>
      <c r="M613" s="3">
        <f>VLOOKUP(B613,[1]TDSheet!$A$30:$K$1679,11,FALSE)</f>
        <v>450</v>
      </c>
      <c r="O613" s="77">
        <f t="shared" si="29"/>
        <v>-78</v>
      </c>
      <c r="P613" s="3">
        <v>750</v>
      </c>
    </row>
    <row r="614" spans="1:16" ht="12.75" customHeight="1" x14ac:dyDescent="0.2">
      <c r="A614" s="56">
        <v>611</v>
      </c>
      <c r="B614" s="31">
        <v>626</v>
      </c>
      <c r="C614" s="105" t="s">
        <v>545</v>
      </c>
      <c r="D614" s="105"/>
      <c r="E614" s="105"/>
      <c r="F614" s="105"/>
      <c r="G614" s="13" t="s">
        <v>316</v>
      </c>
      <c r="H614" s="59">
        <v>360</v>
      </c>
      <c r="I614" s="71" t="e">
        <f>VLOOKUP(B614,[2]Лист2!$A$1:$C$147,3,FALSE)</f>
        <v>#N/A</v>
      </c>
      <c r="J614" s="3">
        <f>VLOOKUP(B614,[3]Лист1!$A$1:$G$1358,7,FALSE)</f>
        <v>300</v>
      </c>
      <c r="K614" s="3">
        <f t="shared" si="27"/>
        <v>180</v>
      </c>
      <c r="L614" s="77">
        <f t="shared" si="28"/>
        <v>540</v>
      </c>
      <c r="M614" s="3">
        <f>VLOOKUP(B614,[1]TDSheet!$A$30:$K$1679,11,FALSE)</f>
        <v>450</v>
      </c>
      <c r="O614" s="77">
        <f t="shared" si="29"/>
        <v>-90</v>
      </c>
      <c r="P614" s="3">
        <v>750</v>
      </c>
    </row>
    <row r="615" spans="1:16" ht="13.5" customHeight="1" x14ac:dyDescent="0.2">
      <c r="A615" s="56">
        <v>612</v>
      </c>
      <c r="B615" s="31">
        <v>627</v>
      </c>
      <c r="C615" s="105" t="s">
        <v>546</v>
      </c>
      <c r="D615" s="105"/>
      <c r="E615" s="105"/>
      <c r="F615" s="105"/>
      <c r="G615" s="13" t="s">
        <v>316</v>
      </c>
      <c r="H615" s="59">
        <v>350</v>
      </c>
      <c r="I615" s="71" t="e">
        <f>VLOOKUP(B615,[2]Лист2!$A$1:$C$147,3,FALSE)</f>
        <v>#N/A</v>
      </c>
      <c r="J615" s="3">
        <f>VLOOKUP(B615,[3]Лист1!$A$1:$G$1358,7,FALSE)</f>
        <v>210</v>
      </c>
      <c r="K615" s="3">
        <f t="shared" si="27"/>
        <v>175</v>
      </c>
      <c r="L615" s="77">
        <f t="shared" si="28"/>
        <v>525</v>
      </c>
      <c r="M615" s="3">
        <f>VLOOKUP(B615,[1]TDSheet!$A$30:$K$1679,11,FALSE)</f>
        <v>450</v>
      </c>
      <c r="O615" s="77">
        <f t="shared" si="29"/>
        <v>-75</v>
      </c>
      <c r="P615" s="3">
        <v>750</v>
      </c>
    </row>
    <row r="616" spans="1:16" ht="12.75" customHeight="1" x14ac:dyDescent="0.2">
      <c r="A616" s="56">
        <v>613</v>
      </c>
      <c r="B616" s="31">
        <v>640</v>
      </c>
      <c r="C616" s="94" t="s">
        <v>155</v>
      </c>
      <c r="D616" s="94"/>
      <c r="E616" s="94"/>
      <c r="F616" s="94"/>
      <c r="G616" s="13" t="s">
        <v>324</v>
      </c>
      <c r="H616" s="59">
        <v>481</v>
      </c>
      <c r="I616" s="71" t="e">
        <f>VLOOKUP(B616,[2]Лист2!$A$1:$C$147,3,FALSE)</f>
        <v>#N/A</v>
      </c>
      <c r="J616" s="3">
        <f>VLOOKUP(B616,[3]Лист1!$A$1:$G$1358,7,FALSE)</f>
        <v>300</v>
      </c>
      <c r="K616" s="3">
        <f t="shared" si="27"/>
        <v>240.5</v>
      </c>
      <c r="L616" s="77">
        <f t="shared" si="28"/>
        <v>721.5</v>
      </c>
      <c r="M616" s="3">
        <f>VLOOKUP(B616,[1]TDSheet!$A$30:$K$1679,11,FALSE)</f>
        <v>450</v>
      </c>
      <c r="O616" s="77">
        <f t="shared" si="29"/>
        <v>-271.5</v>
      </c>
      <c r="P616" s="3">
        <v>750</v>
      </c>
    </row>
    <row r="617" spans="1:16" ht="12.75" customHeight="1" x14ac:dyDescent="0.2">
      <c r="A617" s="56">
        <v>614</v>
      </c>
      <c r="B617" s="31">
        <v>656</v>
      </c>
      <c r="C617" s="96" t="s">
        <v>253</v>
      </c>
      <c r="D617" s="96"/>
      <c r="E617" s="96"/>
      <c r="F617" s="96"/>
      <c r="G617" s="13" t="s">
        <v>316</v>
      </c>
      <c r="H617" s="59">
        <v>442</v>
      </c>
      <c r="I617" s="71" t="e">
        <f>VLOOKUP(B617,[2]Лист2!$A$1:$C$147,3,FALSE)</f>
        <v>#N/A</v>
      </c>
      <c r="J617" s="3">
        <f>VLOOKUP(B617,[3]Лист1!$A$1:$G$1358,7,FALSE)</f>
        <v>160</v>
      </c>
      <c r="K617" s="3">
        <f t="shared" si="27"/>
        <v>221</v>
      </c>
      <c r="L617" s="77">
        <f t="shared" si="28"/>
        <v>663</v>
      </c>
      <c r="M617" s="3">
        <f>VLOOKUP(B617,[1]TDSheet!$A$30:$K$1679,11,FALSE)</f>
        <v>450</v>
      </c>
      <c r="O617" s="77">
        <f t="shared" si="29"/>
        <v>-213</v>
      </c>
      <c r="P617" s="3">
        <v>750</v>
      </c>
    </row>
    <row r="618" spans="1:16" ht="12.75" customHeight="1" x14ac:dyDescent="0.2">
      <c r="A618" s="56">
        <v>615</v>
      </c>
      <c r="B618" s="31">
        <v>657</v>
      </c>
      <c r="C618" s="96" t="s">
        <v>254</v>
      </c>
      <c r="D618" s="96"/>
      <c r="E618" s="96"/>
      <c r="F618" s="96"/>
      <c r="G618" s="13" t="s">
        <v>316</v>
      </c>
      <c r="H618" s="59">
        <v>352</v>
      </c>
      <c r="I618" s="71" t="e">
        <f>VLOOKUP(B618,[2]Лист2!$A$1:$C$147,3,FALSE)</f>
        <v>#N/A</v>
      </c>
      <c r="J618" s="3">
        <f>VLOOKUP(B618,[3]Лист1!$A$1:$G$1358,7,FALSE)</f>
        <v>356</v>
      </c>
      <c r="K618" s="3">
        <f t="shared" si="27"/>
        <v>176</v>
      </c>
      <c r="L618" s="77">
        <f t="shared" si="28"/>
        <v>528</v>
      </c>
      <c r="M618" s="3">
        <f>VLOOKUP(B618,[1]TDSheet!$A$30:$K$1679,11,FALSE)</f>
        <v>450</v>
      </c>
      <c r="O618" s="77">
        <f t="shared" si="29"/>
        <v>-78</v>
      </c>
      <c r="P618" s="3">
        <v>750</v>
      </c>
    </row>
    <row r="619" spans="1:16" ht="12.75" customHeight="1" x14ac:dyDescent="0.2">
      <c r="A619" s="56">
        <v>616</v>
      </c>
      <c r="B619" s="31">
        <v>658</v>
      </c>
      <c r="C619" s="85" t="s">
        <v>255</v>
      </c>
      <c r="D619" s="85"/>
      <c r="E619" s="85"/>
      <c r="F619" s="85"/>
      <c r="G619" s="13" t="s">
        <v>316</v>
      </c>
      <c r="H619" s="59">
        <v>353</v>
      </c>
      <c r="I619" s="71" t="e">
        <f>VLOOKUP(B619,[2]Лист2!$A$1:$C$147,3,FALSE)</f>
        <v>#N/A</v>
      </c>
      <c r="J619" s="3">
        <f>VLOOKUP(B619,[3]Лист1!$A$1:$G$1358,7,FALSE)</f>
        <v>135</v>
      </c>
      <c r="K619" s="3">
        <f t="shared" si="27"/>
        <v>176.5</v>
      </c>
      <c r="L619" s="77">
        <f t="shared" si="28"/>
        <v>529.5</v>
      </c>
      <c r="M619" s="3">
        <f>VLOOKUP(B619,[1]TDSheet!$A$30:$K$1679,11,FALSE)</f>
        <v>450</v>
      </c>
      <c r="O619" s="77">
        <f t="shared" si="29"/>
        <v>-79.5</v>
      </c>
      <c r="P619" s="3">
        <v>750</v>
      </c>
    </row>
    <row r="620" spans="1:16" ht="12.75" customHeight="1" x14ac:dyDescent="0.2">
      <c r="A620" s="56">
        <v>617</v>
      </c>
      <c r="B620" s="31">
        <v>659</v>
      </c>
      <c r="C620" s="96" t="s">
        <v>256</v>
      </c>
      <c r="D620" s="96"/>
      <c r="E620" s="96"/>
      <c r="F620" s="96"/>
      <c r="G620" s="13" t="s">
        <v>316</v>
      </c>
      <c r="H620" s="59">
        <v>473</v>
      </c>
      <c r="I620" s="71" t="e">
        <f>VLOOKUP(B620,[2]Лист2!$A$1:$C$147,3,FALSE)</f>
        <v>#N/A</v>
      </c>
      <c r="J620" s="3">
        <f>VLOOKUP(B620,[3]Лист1!$A$1:$G$1358,7,FALSE)</f>
        <v>185</v>
      </c>
      <c r="K620" s="3">
        <f t="shared" si="27"/>
        <v>236.5</v>
      </c>
      <c r="L620" s="77">
        <f t="shared" si="28"/>
        <v>709.5</v>
      </c>
      <c r="M620" s="3">
        <f>VLOOKUP(B620,[1]TDSheet!$A$30:$K$1679,11,FALSE)</f>
        <v>450</v>
      </c>
      <c r="O620" s="77">
        <f t="shared" si="29"/>
        <v>-259.5</v>
      </c>
      <c r="P620" s="3">
        <v>750</v>
      </c>
    </row>
    <row r="621" spans="1:16" ht="13.5" customHeight="1" x14ac:dyDescent="0.2">
      <c r="A621" s="56">
        <v>618</v>
      </c>
      <c r="B621" s="31">
        <v>6015</v>
      </c>
      <c r="C621" s="96" t="s">
        <v>2728</v>
      </c>
      <c r="D621" s="96"/>
      <c r="E621" s="96"/>
      <c r="F621" s="96"/>
      <c r="G621" s="13">
        <v>1</v>
      </c>
      <c r="H621" s="59">
        <v>608</v>
      </c>
      <c r="I621" s="71" t="e">
        <f>VLOOKUP(B621,[2]Лист2!$A$1:$C$147,3,FALSE)</f>
        <v>#N/A</v>
      </c>
      <c r="J621" s="3" t="e">
        <f>VLOOKUP(B621,[3]Лист1!$A$1:$G$1358,7,FALSE)</f>
        <v>#N/A</v>
      </c>
      <c r="K621" s="3">
        <f t="shared" si="27"/>
        <v>304</v>
      </c>
      <c r="L621" s="77">
        <f t="shared" si="28"/>
        <v>912</v>
      </c>
      <c r="M621" s="3" t="e">
        <f>VLOOKUP(B621,[1]TDSheet!$A$30:$K$1679,11,FALSE)</f>
        <v>#N/A</v>
      </c>
      <c r="O621" s="77" t="e">
        <f t="shared" si="29"/>
        <v>#N/A</v>
      </c>
      <c r="P621" s="3">
        <v>750</v>
      </c>
    </row>
    <row r="622" spans="1:16" ht="13.5" customHeight="1" x14ac:dyDescent="0.2">
      <c r="A622" s="56">
        <v>619</v>
      </c>
      <c r="B622" s="31">
        <v>6016</v>
      </c>
      <c r="C622" s="96" t="s">
        <v>2716</v>
      </c>
      <c r="D622" s="96"/>
      <c r="E622" s="96"/>
      <c r="F622" s="96"/>
      <c r="G622" s="13">
        <v>1</v>
      </c>
      <c r="H622" s="59">
        <v>608</v>
      </c>
      <c r="I622" s="71" t="e">
        <f>VLOOKUP(B622,[2]Лист2!$A$1:$C$147,3,FALSE)</f>
        <v>#N/A</v>
      </c>
      <c r="J622" s="3" t="e">
        <f>VLOOKUP(B622,[3]Лист1!$A$1:$G$1358,7,FALSE)</f>
        <v>#N/A</v>
      </c>
      <c r="K622" s="3">
        <f t="shared" si="27"/>
        <v>304</v>
      </c>
      <c r="L622" s="77">
        <f t="shared" si="28"/>
        <v>912</v>
      </c>
      <c r="M622" s="3" t="e">
        <f>VLOOKUP(B622,[1]TDSheet!$A$30:$K$1679,11,FALSE)</f>
        <v>#N/A</v>
      </c>
      <c r="O622" s="77" t="e">
        <f t="shared" si="29"/>
        <v>#N/A</v>
      </c>
      <c r="P622" s="3">
        <v>750</v>
      </c>
    </row>
    <row r="623" spans="1:16" ht="13.5" customHeight="1" x14ac:dyDescent="0.2">
      <c r="A623" s="56">
        <v>620</v>
      </c>
      <c r="B623" s="31">
        <v>6023</v>
      </c>
      <c r="C623" s="96" t="s">
        <v>2723</v>
      </c>
      <c r="D623" s="96"/>
      <c r="E623" s="96"/>
      <c r="F623" s="96"/>
      <c r="G623" s="13">
        <v>1</v>
      </c>
      <c r="H623" s="59">
        <v>608</v>
      </c>
      <c r="I623" s="71" t="e">
        <f>VLOOKUP(B623,[2]Лист2!$A$1:$C$147,3,FALSE)</f>
        <v>#N/A</v>
      </c>
      <c r="J623" s="3" t="e">
        <f>VLOOKUP(B623,[3]Лист1!$A$1:$G$1358,7,FALSE)</f>
        <v>#N/A</v>
      </c>
      <c r="K623" s="3">
        <f t="shared" si="27"/>
        <v>304</v>
      </c>
      <c r="L623" s="77">
        <f t="shared" si="28"/>
        <v>912</v>
      </c>
      <c r="M623" s="3" t="e">
        <f>VLOOKUP(B623,[1]TDSheet!$A$30:$K$1679,11,FALSE)</f>
        <v>#N/A</v>
      </c>
      <c r="O623" s="77" t="e">
        <f t="shared" si="29"/>
        <v>#N/A</v>
      </c>
      <c r="P623" s="3">
        <v>750</v>
      </c>
    </row>
    <row r="624" spans="1:16" ht="13.5" customHeight="1" x14ac:dyDescent="0.2">
      <c r="A624" s="56">
        <v>621</v>
      </c>
      <c r="B624" s="31" t="s">
        <v>2946</v>
      </c>
      <c r="C624" s="96" t="s">
        <v>2949</v>
      </c>
      <c r="D624" s="96"/>
      <c r="E624" s="96"/>
      <c r="F624" s="96"/>
      <c r="G624" s="13" t="s">
        <v>316</v>
      </c>
      <c r="H624" s="59">
        <v>442</v>
      </c>
      <c r="I624" s="71" t="e">
        <f>VLOOKUP(B624,[2]Лист2!$A$1:$C$147,3,FALSE)</f>
        <v>#N/A</v>
      </c>
      <c r="J624" s="3" t="e">
        <f>VLOOKUP(B624,[3]Лист1!$A$1:$G$1358,7,FALSE)</f>
        <v>#N/A</v>
      </c>
      <c r="K624" s="3">
        <f t="shared" si="27"/>
        <v>221</v>
      </c>
      <c r="L624" s="77">
        <f t="shared" si="28"/>
        <v>663</v>
      </c>
      <c r="M624" s="3" t="e">
        <f>VLOOKUP(B624,[1]TDSheet!$A$30:$K$1679,11,FALSE)</f>
        <v>#N/A</v>
      </c>
      <c r="O624" s="77" t="e">
        <f t="shared" si="29"/>
        <v>#N/A</v>
      </c>
      <c r="P624" s="3">
        <v>750</v>
      </c>
    </row>
    <row r="625" spans="1:16" ht="12.75" customHeight="1" x14ac:dyDescent="0.2">
      <c r="A625" s="56">
        <v>622</v>
      </c>
      <c r="B625" s="31">
        <v>628</v>
      </c>
      <c r="C625" s="105" t="s">
        <v>165</v>
      </c>
      <c r="D625" s="105"/>
      <c r="E625" s="105"/>
      <c r="F625" s="105"/>
      <c r="G625" s="13">
        <v>1</v>
      </c>
      <c r="H625" s="59">
        <v>356</v>
      </c>
      <c r="I625" s="71" t="e">
        <f>VLOOKUP(B625,[2]Лист2!$A$1:$C$147,3,FALSE)</f>
        <v>#N/A</v>
      </c>
      <c r="J625" s="3">
        <f>VLOOKUP(B625,[3]Лист1!$A$1:$G$1358,7,FALSE)</f>
        <v>195</v>
      </c>
      <c r="K625" s="3">
        <f t="shared" si="27"/>
        <v>178</v>
      </c>
      <c r="L625" s="77">
        <f t="shared" si="28"/>
        <v>534</v>
      </c>
      <c r="M625" s="3">
        <f>VLOOKUP(B625,[1]TDSheet!$A$30:$K$1679,11,FALSE)</f>
        <v>500</v>
      </c>
      <c r="O625" s="77">
        <f t="shared" si="29"/>
        <v>-34</v>
      </c>
      <c r="P625" s="3">
        <v>750</v>
      </c>
    </row>
    <row r="626" spans="1:16" ht="12.75" customHeight="1" x14ac:dyDescent="0.2">
      <c r="A626" s="56">
        <v>623</v>
      </c>
      <c r="B626" s="31">
        <v>6005</v>
      </c>
      <c r="C626" s="105" t="s">
        <v>2710</v>
      </c>
      <c r="D626" s="105"/>
      <c r="E626" s="105"/>
      <c r="F626" s="105"/>
      <c r="G626" s="13">
        <v>1</v>
      </c>
      <c r="H626" s="59">
        <v>608</v>
      </c>
      <c r="I626" s="71" t="e">
        <f>VLOOKUP(B626,[2]Лист2!$A$1:$C$147,3,FALSE)</f>
        <v>#N/A</v>
      </c>
      <c r="J626" s="3" t="e">
        <f>VLOOKUP(B626,[3]Лист1!$A$1:$G$1358,7,FALSE)</f>
        <v>#N/A</v>
      </c>
      <c r="K626" s="3">
        <f t="shared" si="27"/>
        <v>304</v>
      </c>
      <c r="L626" s="77">
        <f t="shared" si="28"/>
        <v>912</v>
      </c>
      <c r="M626" s="3" t="e">
        <f>VLOOKUP(B626,[1]TDSheet!$A$30:$K$1679,11,FALSE)</f>
        <v>#N/A</v>
      </c>
      <c r="O626" s="77" t="e">
        <f t="shared" si="29"/>
        <v>#N/A</v>
      </c>
      <c r="P626" s="3">
        <v>750</v>
      </c>
    </row>
    <row r="627" spans="1:16" ht="12.75" customHeight="1" x14ac:dyDescent="0.2">
      <c r="A627" s="56">
        <v>624</v>
      </c>
      <c r="B627" s="31">
        <v>6006</v>
      </c>
      <c r="C627" s="105" t="s">
        <v>2711</v>
      </c>
      <c r="D627" s="105"/>
      <c r="E627" s="105"/>
      <c r="F627" s="105"/>
      <c r="G627" s="13">
        <v>1</v>
      </c>
      <c r="H627" s="59">
        <v>608</v>
      </c>
      <c r="I627" s="71" t="e">
        <f>VLOOKUP(B627,[2]Лист2!$A$1:$C$147,3,FALSE)</f>
        <v>#N/A</v>
      </c>
      <c r="J627" s="3" t="e">
        <f>VLOOKUP(B627,[3]Лист1!$A$1:$G$1358,7,FALSE)</f>
        <v>#N/A</v>
      </c>
      <c r="K627" s="3">
        <f t="shared" si="27"/>
        <v>304</v>
      </c>
      <c r="L627" s="77">
        <f t="shared" si="28"/>
        <v>912</v>
      </c>
      <c r="M627" s="3" t="e">
        <f>VLOOKUP(B627,[1]TDSheet!$A$30:$K$1679,11,FALSE)</f>
        <v>#N/A</v>
      </c>
      <c r="O627" s="77" t="e">
        <f t="shared" si="29"/>
        <v>#N/A</v>
      </c>
      <c r="P627" s="3">
        <v>750</v>
      </c>
    </row>
    <row r="628" spans="1:16" ht="12.75" customHeight="1" x14ac:dyDescent="0.2">
      <c r="A628" s="56">
        <v>625</v>
      </c>
      <c r="B628" s="31">
        <v>6012</v>
      </c>
      <c r="C628" s="105" t="s">
        <v>2714</v>
      </c>
      <c r="D628" s="105"/>
      <c r="E628" s="105"/>
      <c r="F628" s="105"/>
      <c r="G628" s="13">
        <v>1</v>
      </c>
      <c r="H628" s="59">
        <v>512</v>
      </c>
      <c r="I628" s="71" t="e">
        <f>VLOOKUP(B628,[2]Лист2!$A$1:$C$147,3,FALSE)</f>
        <v>#N/A</v>
      </c>
      <c r="J628" s="3" t="e">
        <f>VLOOKUP(B628,[3]Лист1!$A$1:$G$1358,7,FALSE)</f>
        <v>#N/A</v>
      </c>
      <c r="K628" s="3">
        <f t="shared" si="27"/>
        <v>256</v>
      </c>
      <c r="L628" s="77">
        <f t="shared" si="28"/>
        <v>768</v>
      </c>
      <c r="M628" s="3" t="e">
        <f>VLOOKUP(B628,[1]TDSheet!$A$30:$K$1679,11,FALSE)</f>
        <v>#N/A</v>
      </c>
      <c r="O628" s="77" t="e">
        <f t="shared" si="29"/>
        <v>#N/A</v>
      </c>
      <c r="P628" s="3">
        <v>750</v>
      </c>
    </row>
    <row r="629" spans="1:16" ht="12.75" customHeight="1" x14ac:dyDescent="0.2">
      <c r="A629" s="56">
        <v>626</v>
      </c>
      <c r="B629" s="31">
        <v>6014</v>
      </c>
      <c r="C629" s="105" t="s">
        <v>2715</v>
      </c>
      <c r="D629" s="105"/>
      <c r="E629" s="105"/>
      <c r="F629" s="105"/>
      <c r="G629" s="13">
        <v>1</v>
      </c>
      <c r="H629" s="59">
        <v>512</v>
      </c>
      <c r="I629" s="71" t="e">
        <f>VLOOKUP(B629,[2]Лист2!$A$1:$C$147,3,FALSE)</f>
        <v>#N/A</v>
      </c>
      <c r="J629" s="3" t="e">
        <f>VLOOKUP(B629,[3]Лист1!$A$1:$G$1358,7,FALSE)</f>
        <v>#N/A</v>
      </c>
      <c r="K629" s="3">
        <f t="shared" si="27"/>
        <v>256</v>
      </c>
      <c r="L629" s="77">
        <f t="shared" si="28"/>
        <v>768</v>
      </c>
      <c r="M629" s="3" t="e">
        <f>VLOOKUP(B629,[1]TDSheet!$A$30:$K$1679,11,FALSE)</f>
        <v>#N/A</v>
      </c>
      <c r="O629" s="77" t="e">
        <f t="shared" si="29"/>
        <v>#N/A</v>
      </c>
      <c r="P629" s="3">
        <v>750</v>
      </c>
    </row>
    <row r="630" spans="1:16" ht="13.5" customHeight="1" x14ac:dyDescent="0.2">
      <c r="A630" s="56">
        <v>627</v>
      </c>
      <c r="B630" s="31">
        <v>6121</v>
      </c>
      <c r="C630" s="105" t="s">
        <v>2724</v>
      </c>
      <c r="D630" s="105"/>
      <c r="E630" s="105"/>
      <c r="F630" s="105"/>
      <c r="G630" s="13">
        <v>1</v>
      </c>
      <c r="H630" s="59">
        <v>423</v>
      </c>
      <c r="I630" s="71" t="e">
        <f>VLOOKUP(B630,[2]Лист2!$A$1:$C$147,3,FALSE)</f>
        <v>#N/A</v>
      </c>
      <c r="J630" s="3" t="e">
        <f>VLOOKUP(B630,[3]Лист1!$A$1:$G$1358,7,FALSE)</f>
        <v>#N/A</v>
      </c>
      <c r="K630" s="3">
        <f t="shared" si="27"/>
        <v>211.5</v>
      </c>
      <c r="L630" s="77">
        <f t="shared" si="28"/>
        <v>634.5</v>
      </c>
      <c r="M630" s="3" t="e">
        <f>VLOOKUP(B630,[1]TDSheet!$A$30:$K$1679,11,FALSE)</f>
        <v>#N/A</v>
      </c>
      <c r="O630" s="77" t="e">
        <f t="shared" si="29"/>
        <v>#N/A</v>
      </c>
      <c r="P630" s="3">
        <v>750</v>
      </c>
    </row>
    <row r="631" spans="1:16" ht="12.75" customHeight="1" x14ac:dyDescent="0.2">
      <c r="A631" s="56">
        <v>628</v>
      </c>
      <c r="B631" s="31">
        <v>631</v>
      </c>
      <c r="C631" s="94" t="s">
        <v>252</v>
      </c>
      <c r="D631" s="94"/>
      <c r="E631" s="94"/>
      <c r="F631" s="94"/>
      <c r="G631" s="13">
        <v>1</v>
      </c>
      <c r="H631" s="59">
        <v>315</v>
      </c>
      <c r="I631" s="71" t="e">
        <f>VLOOKUP(B631,[2]Лист2!$A$1:$C$147,3,FALSE)</f>
        <v>#N/A</v>
      </c>
      <c r="J631" s="3">
        <f>VLOOKUP(B631,[3]Лист1!$A$1:$G$1358,7,FALSE)</f>
        <v>300</v>
      </c>
      <c r="K631" s="3">
        <f t="shared" si="27"/>
        <v>157.5</v>
      </c>
      <c r="L631" s="77">
        <f t="shared" si="28"/>
        <v>472.5</v>
      </c>
      <c r="M631" s="3">
        <f>VLOOKUP(B631,[1]TDSheet!$A$30:$K$1679,11,FALSE)</f>
        <v>450</v>
      </c>
      <c r="O631" s="77">
        <f t="shared" si="29"/>
        <v>-22.5</v>
      </c>
      <c r="P631" s="3">
        <v>750</v>
      </c>
    </row>
    <row r="632" spans="1:16" s="1" customFormat="1" ht="12.75" customHeight="1" x14ac:dyDescent="0.2">
      <c r="A632" s="56">
        <v>629</v>
      </c>
      <c r="B632" s="31">
        <v>6614</v>
      </c>
      <c r="C632" s="96" t="s">
        <v>271</v>
      </c>
      <c r="D632" s="96"/>
      <c r="E632" s="96"/>
      <c r="F632" s="96"/>
      <c r="G632" s="13" t="s">
        <v>316</v>
      </c>
      <c r="H632" s="59">
        <v>516</v>
      </c>
      <c r="I632" s="71" t="e">
        <f>VLOOKUP(B632,[2]Лист2!$A$1:$C$147,3,FALSE)</f>
        <v>#N/A</v>
      </c>
      <c r="J632" s="3">
        <f>VLOOKUP(B632,[3]Лист1!$A$1:$G$1358,7,FALSE)</f>
        <v>172.06</v>
      </c>
      <c r="K632" s="3">
        <f t="shared" si="27"/>
        <v>258</v>
      </c>
      <c r="L632" s="77">
        <f t="shared" si="28"/>
        <v>774</v>
      </c>
      <c r="M632" s="3">
        <f>VLOOKUP(B632,[1]TDSheet!$A$30:$K$1679,11,FALSE)</f>
        <v>550</v>
      </c>
      <c r="O632" s="77">
        <f t="shared" si="29"/>
        <v>-224</v>
      </c>
      <c r="P632" s="3">
        <v>750</v>
      </c>
    </row>
    <row r="633" spans="1:16" ht="12.75" customHeight="1" x14ac:dyDescent="0.2">
      <c r="A633" s="56">
        <v>630</v>
      </c>
      <c r="B633" s="31">
        <v>6615</v>
      </c>
      <c r="C633" s="96" t="s">
        <v>272</v>
      </c>
      <c r="D633" s="96"/>
      <c r="E633" s="96"/>
      <c r="F633" s="96"/>
      <c r="G633" s="13" t="s">
        <v>316</v>
      </c>
      <c r="H633" s="59">
        <v>516</v>
      </c>
      <c r="I633" s="71" t="e">
        <f>VLOOKUP(B633,[2]Лист2!$A$1:$C$147,3,FALSE)</f>
        <v>#N/A</v>
      </c>
      <c r="J633" s="3">
        <f>VLOOKUP(B633,[3]Лист1!$A$1:$G$1358,7,FALSE)</f>
        <v>196.06</v>
      </c>
      <c r="K633" s="3">
        <f t="shared" si="27"/>
        <v>258</v>
      </c>
      <c r="L633" s="77">
        <f t="shared" si="28"/>
        <v>774</v>
      </c>
      <c r="M633" s="3">
        <f>VLOOKUP(B633,[1]TDSheet!$A$30:$K$1679,11,FALSE)</f>
        <v>550</v>
      </c>
      <c r="O633" s="77">
        <f t="shared" si="29"/>
        <v>-224</v>
      </c>
      <c r="P633" s="3">
        <v>750</v>
      </c>
    </row>
    <row r="634" spans="1:16" ht="12.75" customHeight="1" x14ac:dyDescent="0.2">
      <c r="A634" s="56">
        <v>631</v>
      </c>
      <c r="B634" s="31">
        <v>6616</v>
      </c>
      <c r="C634" s="96" t="s">
        <v>273</v>
      </c>
      <c r="D634" s="96"/>
      <c r="E634" s="96"/>
      <c r="F634" s="96"/>
      <c r="G634" s="13" t="s">
        <v>316</v>
      </c>
      <c r="H634" s="59">
        <v>517</v>
      </c>
      <c r="I634" s="71" t="e">
        <f>VLOOKUP(B634,[2]Лист2!$A$1:$C$147,3,FALSE)</f>
        <v>#N/A</v>
      </c>
      <c r="J634" s="3">
        <f>VLOOKUP(B634,[3]Лист1!$A$1:$G$1358,7,FALSE)</f>
        <v>197.06</v>
      </c>
      <c r="K634" s="3">
        <f t="shared" si="27"/>
        <v>258.5</v>
      </c>
      <c r="L634" s="77">
        <f t="shared" si="28"/>
        <v>775.5</v>
      </c>
      <c r="M634" s="3">
        <f>VLOOKUP(B634,[1]TDSheet!$A$30:$K$1679,11,FALSE)</f>
        <v>550</v>
      </c>
      <c r="O634" s="77">
        <f t="shared" si="29"/>
        <v>-225.5</v>
      </c>
      <c r="P634" s="3">
        <v>750</v>
      </c>
    </row>
    <row r="635" spans="1:16" ht="12.75" customHeight="1" x14ac:dyDescent="0.2">
      <c r="A635" s="56">
        <v>632</v>
      </c>
      <c r="B635" s="31">
        <v>6617</v>
      </c>
      <c r="C635" s="96" t="s">
        <v>270</v>
      </c>
      <c r="D635" s="96"/>
      <c r="E635" s="96"/>
      <c r="F635" s="96"/>
      <c r="G635" s="13" t="s">
        <v>316</v>
      </c>
      <c r="H635" s="59">
        <v>525</v>
      </c>
      <c r="I635" s="71" t="e">
        <f>VLOOKUP(B635,[2]Лист2!$A$1:$C$147,3,FALSE)</f>
        <v>#N/A</v>
      </c>
      <c r="J635" s="3">
        <f>VLOOKUP(B635,[3]Лист1!$A$1:$G$1358,7,FALSE)</f>
        <v>170.06</v>
      </c>
      <c r="K635" s="3">
        <f t="shared" si="27"/>
        <v>262.5</v>
      </c>
      <c r="L635" s="77">
        <f t="shared" si="28"/>
        <v>787.5</v>
      </c>
      <c r="M635" s="3">
        <f>VLOOKUP(B635,[1]TDSheet!$A$30:$K$1679,11,FALSE)</f>
        <v>550</v>
      </c>
      <c r="O635" s="77">
        <f t="shared" si="29"/>
        <v>-237.5</v>
      </c>
      <c r="P635" s="3">
        <v>750</v>
      </c>
    </row>
    <row r="636" spans="1:16" ht="12.75" customHeight="1" x14ac:dyDescent="0.2">
      <c r="A636" s="56">
        <v>633</v>
      </c>
      <c r="B636" s="31">
        <v>6618</v>
      </c>
      <c r="C636" s="96" t="s">
        <v>274</v>
      </c>
      <c r="D636" s="96"/>
      <c r="E636" s="96"/>
      <c r="F636" s="96"/>
      <c r="G636" s="13" t="s">
        <v>316</v>
      </c>
      <c r="H636" s="59">
        <v>516</v>
      </c>
      <c r="I636" s="71" t="e">
        <f>VLOOKUP(B636,[2]Лист2!$A$1:$C$147,3,FALSE)</f>
        <v>#N/A</v>
      </c>
      <c r="J636" s="3">
        <f>VLOOKUP(B636,[3]Лист1!$A$1:$G$1358,7,FALSE)</f>
        <v>180.06</v>
      </c>
      <c r="K636" s="3">
        <f t="shared" si="27"/>
        <v>258</v>
      </c>
      <c r="L636" s="77">
        <f t="shared" si="28"/>
        <v>774</v>
      </c>
      <c r="M636" s="3">
        <f>VLOOKUP(B636,[1]TDSheet!$A$30:$K$1679,11,FALSE)</f>
        <v>550</v>
      </c>
      <c r="O636" s="77">
        <f t="shared" si="29"/>
        <v>-224</v>
      </c>
      <c r="P636" s="3">
        <v>750</v>
      </c>
    </row>
    <row r="637" spans="1:16" ht="12.75" customHeight="1" x14ac:dyDescent="0.2">
      <c r="A637" s="56">
        <v>634</v>
      </c>
      <c r="B637" s="31">
        <v>6632</v>
      </c>
      <c r="C637" s="85" t="s">
        <v>275</v>
      </c>
      <c r="D637" s="85"/>
      <c r="E637" s="85"/>
      <c r="F637" s="85"/>
      <c r="G637" s="13" t="s">
        <v>316</v>
      </c>
      <c r="H637" s="59">
        <v>518</v>
      </c>
      <c r="I637" s="71" t="e">
        <f>VLOOKUP(B637,[2]Лист2!$A$1:$C$147,3,FALSE)</f>
        <v>#N/A</v>
      </c>
      <c r="J637" s="3">
        <f>VLOOKUP(B637,[3]Лист1!$A$1:$G$1358,7,FALSE)</f>
        <v>186.06</v>
      </c>
      <c r="K637" s="3">
        <f t="shared" si="27"/>
        <v>259</v>
      </c>
      <c r="L637" s="77">
        <f t="shared" si="28"/>
        <v>777</v>
      </c>
      <c r="M637" s="3">
        <f>VLOOKUP(B637,[1]TDSheet!$A$30:$K$1679,11,FALSE)</f>
        <v>550</v>
      </c>
      <c r="O637" s="77">
        <f t="shared" si="29"/>
        <v>-227</v>
      </c>
      <c r="P637" s="3">
        <v>750</v>
      </c>
    </row>
    <row r="638" spans="1:16" ht="12.75" customHeight="1" x14ac:dyDescent="0.2">
      <c r="A638" s="56">
        <v>635</v>
      </c>
      <c r="B638" s="31">
        <v>6633</v>
      </c>
      <c r="C638" s="96" t="s">
        <v>276</v>
      </c>
      <c r="D638" s="96"/>
      <c r="E638" s="96"/>
      <c r="F638" s="96"/>
      <c r="G638" s="13" t="s">
        <v>316</v>
      </c>
      <c r="H638" s="59">
        <v>518</v>
      </c>
      <c r="I638" s="71" t="e">
        <f>VLOOKUP(B638,[2]Лист2!$A$1:$C$147,3,FALSE)</f>
        <v>#N/A</v>
      </c>
      <c r="J638" s="3">
        <f>VLOOKUP(B638,[3]Лист1!$A$1:$G$1358,7,FALSE)</f>
        <v>186.06</v>
      </c>
      <c r="K638" s="3">
        <f t="shared" si="27"/>
        <v>259</v>
      </c>
      <c r="L638" s="77">
        <f t="shared" si="28"/>
        <v>777</v>
      </c>
      <c r="M638" s="3">
        <f>VLOOKUP(B638,[1]TDSheet!$A$30:$K$1679,11,FALSE)</f>
        <v>550</v>
      </c>
      <c r="O638" s="77">
        <f t="shared" si="29"/>
        <v>-227</v>
      </c>
      <c r="P638" s="3">
        <v>750</v>
      </c>
    </row>
    <row r="639" spans="1:16" ht="12.75" customHeight="1" x14ac:dyDescent="0.2">
      <c r="A639" s="56">
        <v>636</v>
      </c>
      <c r="B639" s="31">
        <v>6634</v>
      </c>
      <c r="C639" s="85" t="s">
        <v>277</v>
      </c>
      <c r="D639" s="85"/>
      <c r="E639" s="85"/>
      <c r="F639" s="85"/>
      <c r="G639" s="13" t="s">
        <v>316</v>
      </c>
      <c r="H639" s="59">
        <v>626</v>
      </c>
      <c r="I639" s="71" t="e">
        <f>VLOOKUP(B639,[2]Лист2!$A$1:$C$147,3,FALSE)</f>
        <v>#N/A</v>
      </c>
      <c r="J639" s="3">
        <f>VLOOKUP(B639,[3]Лист1!$A$1:$G$1358,7,FALSE)</f>
        <v>266.06</v>
      </c>
      <c r="K639" s="3">
        <f t="shared" si="27"/>
        <v>313</v>
      </c>
      <c r="L639" s="77">
        <f t="shared" si="28"/>
        <v>939</v>
      </c>
      <c r="M639" s="3">
        <f>VLOOKUP(B639,[1]TDSheet!$A$30:$K$1679,11,FALSE)</f>
        <v>550</v>
      </c>
      <c r="O639" s="77">
        <f t="shared" si="29"/>
        <v>-389</v>
      </c>
      <c r="P639" s="3">
        <v>750</v>
      </c>
    </row>
    <row r="640" spans="1:16" ht="12.75" customHeight="1" x14ac:dyDescent="0.2">
      <c r="A640" s="56">
        <v>637</v>
      </c>
      <c r="B640" s="31">
        <v>6635</v>
      </c>
      <c r="C640" s="85" t="s">
        <v>278</v>
      </c>
      <c r="D640" s="85"/>
      <c r="E640" s="85"/>
      <c r="F640" s="85"/>
      <c r="G640" s="13" t="s">
        <v>316</v>
      </c>
      <c r="H640" s="59">
        <v>510</v>
      </c>
      <c r="I640" s="71" t="e">
        <f>VLOOKUP(B640,[2]Лист2!$A$1:$C$147,3,FALSE)</f>
        <v>#N/A</v>
      </c>
      <c r="J640" s="3">
        <f>VLOOKUP(B640,[3]Лист1!$A$1:$G$1358,7,FALSE)</f>
        <v>196.06</v>
      </c>
      <c r="K640" s="3">
        <f t="shared" si="27"/>
        <v>255</v>
      </c>
      <c r="L640" s="77">
        <f t="shared" si="28"/>
        <v>765</v>
      </c>
      <c r="M640" s="3">
        <f>VLOOKUP(B640,[1]TDSheet!$A$30:$K$1679,11,FALSE)</f>
        <v>550</v>
      </c>
      <c r="O640" s="77">
        <f t="shared" si="29"/>
        <v>-215</v>
      </c>
      <c r="P640" s="3">
        <v>750</v>
      </c>
    </row>
    <row r="641" spans="1:182" ht="12.75" customHeight="1" x14ac:dyDescent="0.2">
      <c r="A641" s="56">
        <v>638</v>
      </c>
      <c r="B641" s="31" t="s">
        <v>2812</v>
      </c>
      <c r="C641" s="85" t="s">
        <v>3074</v>
      </c>
      <c r="D641" s="85"/>
      <c r="E641" s="85"/>
      <c r="F641" s="85"/>
      <c r="G641" s="31">
        <v>1</v>
      </c>
      <c r="H641" s="59">
        <v>1146</v>
      </c>
      <c r="I641" s="71" t="e">
        <f>VLOOKUP(B641,[2]Лист2!$A$1:$C$147,3,FALSE)</f>
        <v>#N/A</v>
      </c>
      <c r="J641" s="3" t="e">
        <f>VLOOKUP(B641,[3]Лист1!$A$1:$G$1358,7,FALSE)</f>
        <v>#N/A</v>
      </c>
      <c r="K641" s="3">
        <f t="shared" si="27"/>
        <v>573</v>
      </c>
      <c r="L641" s="77">
        <f t="shared" si="28"/>
        <v>1719</v>
      </c>
      <c r="M641" s="3" t="e">
        <f>VLOOKUP(B641,[1]TDSheet!$A$30:$K$1679,11,FALSE)</f>
        <v>#N/A</v>
      </c>
      <c r="N641"/>
      <c r="O641" s="77" t="e">
        <f t="shared" si="29"/>
        <v>#N/A</v>
      </c>
      <c r="P641" s="3">
        <v>1700</v>
      </c>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row>
    <row r="642" spans="1:182" ht="12.75" customHeight="1" x14ac:dyDescent="0.2">
      <c r="A642" s="56">
        <v>639</v>
      </c>
      <c r="B642" s="31" t="s">
        <v>2354</v>
      </c>
      <c r="C642" s="85" t="s">
        <v>2355</v>
      </c>
      <c r="D642" s="85"/>
      <c r="E642" s="85"/>
      <c r="F642" s="85"/>
      <c r="G642" s="31">
        <v>1</v>
      </c>
      <c r="H642" s="59">
        <v>423</v>
      </c>
      <c r="I642" s="71" t="e">
        <f>VLOOKUP(B642,[2]Лист2!$A$1:$C$147,3,FALSE)</f>
        <v>#N/A</v>
      </c>
      <c r="J642" s="3">
        <f>VLOOKUP(B642,[3]Лист1!$A$1:$G$1358,7,FALSE)</f>
        <v>528</v>
      </c>
      <c r="K642" s="3">
        <f t="shared" si="27"/>
        <v>211.5</v>
      </c>
      <c r="L642" s="77">
        <f t="shared" si="28"/>
        <v>634.5</v>
      </c>
      <c r="M642" s="3">
        <f>VLOOKUP(B642,[1]TDSheet!$A$30:$K$1679,11,FALSE)</f>
        <v>600</v>
      </c>
      <c r="N642"/>
      <c r="O642" s="77">
        <f t="shared" si="29"/>
        <v>-34.5</v>
      </c>
      <c r="P642" s="3">
        <v>700</v>
      </c>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row>
    <row r="643" spans="1:182" ht="12.75" customHeight="1" x14ac:dyDescent="0.2">
      <c r="A643" s="56">
        <v>640</v>
      </c>
      <c r="B643" s="31" t="s">
        <v>2356</v>
      </c>
      <c r="C643" s="85" t="s">
        <v>2357</v>
      </c>
      <c r="D643" s="85"/>
      <c r="E643" s="85"/>
      <c r="F643" s="85"/>
      <c r="G643" s="31">
        <v>1</v>
      </c>
      <c r="H643" s="59">
        <v>423</v>
      </c>
      <c r="I643" s="71" t="e">
        <f>VLOOKUP(B643,[2]Лист2!$A$1:$C$147,3,FALSE)</f>
        <v>#N/A</v>
      </c>
      <c r="J643" s="3">
        <f>VLOOKUP(B643,[3]Лист1!$A$1:$G$1358,7,FALSE)</f>
        <v>528</v>
      </c>
      <c r="K643" s="3">
        <f t="shared" si="27"/>
        <v>211.5</v>
      </c>
      <c r="L643" s="77">
        <f t="shared" si="28"/>
        <v>634.5</v>
      </c>
      <c r="M643" s="3">
        <f>VLOOKUP(B643,[1]TDSheet!$A$30:$K$1679,11,FALSE)</f>
        <v>600</v>
      </c>
      <c r="N643"/>
      <c r="O643" s="77">
        <f t="shared" si="29"/>
        <v>-34.5</v>
      </c>
      <c r="P643" s="3">
        <v>700</v>
      </c>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row>
    <row r="644" spans="1:182" ht="12.75" customHeight="1" x14ac:dyDescent="0.2">
      <c r="A644" s="56">
        <v>641</v>
      </c>
      <c r="B644" s="31" t="s">
        <v>2358</v>
      </c>
      <c r="C644" s="85" t="s">
        <v>2359</v>
      </c>
      <c r="D644" s="85"/>
      <c r="E644" s="85"/>
      <c r="F644" s="85"/>
      <c r="G644" s="31">
        <v>1</v>
      </c>
      <c r="H644" s="59">
        <v>423</v>
      </c>
      <c r="I644" s="71" t="e">
        <f>VLOOKUP(B644,[2]Лист2!$A$1:$C$147,3,FALSE)</f>
        <v>#N/A</v>
      </c>
      <c r="J644" s="3">
        <f>VLOOKUP(B644,[3]Лист1!$A$1:$G$1358,7,FALSE)</f>
        <v>528</v>
      </c>
      <c r="K644" s="3">
        <f t="shared" si="27"/>
        <v>211.5</v>
      </c>
      <c r="L644" s="77">
        <f t="shared" si="28"/>
        <v>634.5</v>
      </c>
      <c r="M644" s="3">
        <f>VLOOKUP(B644,[1]TDSheet!$A$30:$K$1679,11,FALSE)</f>
        <v>600</v>
      </c>
      <c r="N644"/>
      <c r="O644" s="77">
        <f t="shared" si="29"/>
        <v>-34.5</v>
      </c>
      <c r="P644" s="3">
        <v>700</v>
      </c>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c r="FO644"/>
      <c r="FP644"/>
      <c r="FQ644"/>
      <c r="FR644"/>
      <c r="FS644"/>
      <c r="FT644"/>
      <c r="FU644"/>
      <c r="FV644"/>
      <c r="FW644"/>
      <c r="FX644"/>
      <c r="FY644"/>
      <c r="FZ644"/>
    </row>
    <row r="645" spans="1:182" ht="12.75" customHeight="1" x14ac:dyDescent="0.2">
      <c r="A645" s="56">
        <v>642</v>
      </c>
      <c r="B645" s="31" t="s">
        <v>2360</v>
      </c>
      <c r="C645" s="85" t="s">
        <v>2361</v>
      </c>
      <c r="D645" s="85"/>
      <c r="E645" s="85"/>
      <c r="F645" s="85"/>
      <c r="G645" s="31">
        <v>1</v>
      </c>
      <c r="H645" s="59">
        <v>423</v>
      </c>
      <c r="I645" s="71" t="e">
        <f>VLOOKUP(B645,[2]Лист2!$A$1:$C$147,3,FALSE)</f>
        <v>#N/A</v>
      </c>
      <c r="J645" s="3">
        <f>VLOOKUP(B645,[3]Лист1!$A$1:$G$1358,7,FALSE)</f>
        <v>528</v>
      </c>
      <c r="K645" s="3">
        <f t="shared" ref="K645:K708" si="30">H645*0.5</f>
        <v>211.5</v>
      </c>
      <c r="L645" s="77">
        <f t="shared" ref="L645:L708" si="31">H645+K645</f>
        <v>634.5</v>
      </c>
      <c r="M645" s="3">
        <f>VLOOKUP(B645,[1]TDSheet!$A$30:$K$1679,11,FALSE)</f>
        <v>600</v>
      </c>
      <c r="N645"/>
      <c r="O645" s="77">
        <f t="shared" ref="O645:O708" si="32">M645-L645</f>
        <v>-34.5</v>
      </c>
      <c r="P645" s="3">
        <v>700</v>
      </c>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row>
    <row r="646" spans="1:182" ht="12.75" customHeight="1" x14ac:dyDescent="0.2">
      <c r="A646" s="56">
        <v>643</v>
      </c>
      <c r="B646" s="31" t="s">
        <v>2362</v>
      </c>
      <c r="C646" s="85" t="s">
        <v>2363</v>
      </c>
      <c r="D646" s="85"/>
      <c r="E646" s="85"/>
      <c r="F646" s="85"/>
      <c r="G646" s="31">
        <v>1</v>
      </c>
      <c r="H646" s="59">
        <v>423</v>
      </c>
      <c r="I646" s="71" t="e">
        <f>VLOOKUP(B646,[2]Лист2!$A$1:$C$147,3,FALSE)</f>
        <v>#N/A</v>
      </c>
      <c r="J646" s="3">
        <f>VLOOKUP(B646,[3]Лист1!$A$1:$G$1358,7,FALSE)</f>
        <v>528</v>
      </c>
      <c r="K646" s="3">
        <f t="shared" si="30"/>
        <v>211.5</v>
      </c>
      <c r="L646" s="77">
        <f t="shared" si="31"/>
        <v>634.5</v>
      </c>
      <c r="M646" s="3">
        <f>VLOOKUP(B646,[1]TDSheet!$A$30:$K$1679,11,FALSE)</f>
        <v>600</v>
      </c>
      <c r="N646"/>
      <c r="O646" s="77">
        <f t="shared" si="32"/>
        <v>-34.5</v>
      </c>
      <c r="P646" s="3">
        <v>700</v>
      </c>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row>
    <row r="647" spans="1:182" ht="12.75" customHeight="1" x14ac:dyDescent="0.2">
      <c r="A647" s="56">
        <v>644</v>
      </c>
      <c r="B647" s="31" t="s">
        <v>2364</v>
      </c>
      <c r="C647" s="85" t="s">
        <v>2365</v>
      </c>
      <c r="D647" s="85"/>
      <c r="E647" s="85"/>
      <c r="F647" s="85"/>
      <c r="G647" s="31">
        <v>1</v>
      </c>
      <c r="H647" s="59">
        <v>423</v>
      </c>
      <c r="I647" s="71" t="e">
        <f>VLOOKUP(B647,[2]Лист2!$A$1:$C$147,3,FALSE)</f>
        <v>#N/A</v>
      </c>
      <c r="J647" s="3">
        <f>VLOOKUP(B647,[3]Лист1!$A$1:$G$1358,7,FALSE)</f>
        <v>528</v>
      </c>
      <c r="K647" s="3">
        <f t="shared" si="30"/>
        <v>211.5</v>
      </c>
      <c r="L647" s="77">
        <f t="shared" si="31"/>
        <v>634.5</v>
      </c>
      <c r="M647" s="3">
        <f>VLOOKUP(B647,[1]TDSheet!$A$30:$K$1679,11,FALSE)</f>
        <v>600</v>
      </c>
      <c r="N647"/>
      <c r="O647" s="77">
        <f t="shared" si="32"/>
        <v>-34.5</v>
      </c>
      <c r="P647" s="3">
        <v>700</v>
      </c>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row>
    <row r="648" spans="1:182" ht="25.5" customHeight="1" x14ac:dyDescent="0.2">
      <c r="A648" s="56">
        <v>645</v>
      </c>
      <c r="B648" s="31" t="s">
        <v>2366</v>
      </c>
      <c r="C648" s="85" t="s">
        <v>3075</v>
      </c>
      <c r="D648" s="85"/>
      <c r="E648" s="85"/>
      <c r="F648" s="85"/>
      <c r="G648" s="31">
        <v>1</v>
      </c>
      <c r="H648" s="59">
        <v>423</v>
      </c>
      <c r="I648" s="71" t="e">
        <f>VLOOKUP(B648,[2]Лист2!$A$1:$C$147,3,FALSE)</f>
        <v>#N/A</v>
      </c>
      <c r="J648" s="3">
        <f>VLOOKUP(B648,[3]Лист1!$A$1:$G$1358,7,FALSE)</f>
        <v>528</v>
      </c>
      <c r="K648" s="3">
        <f t="shared" si="30"/>
        <v>211.5</v>
      </c>
      <c r="L648" s="77">
        <f t="shared" si="31"/>
        <v>634.5</v>
      </c>
      <c r="M648" s="3">
        <f>VLOOKUP(B648,[1]TDSheet!$A$30:$K$1679,11,FALSE)</f>
        <v>600</v>
      </c>
      <c r="N648"/>
      <c r="O648" s="77">
        <f t="shared" si="32"/>
        <v>-34.5</v>
      </c>
      <c r="P648" s="3">
        <v>700</v>
      </c>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row>
    <row r="649" spans="1:182" ht="12.75" customHeight="1" x14ac:dyDescent="0.2">
      <c r="A649" s="56">
        <v>646</v>
      </c>
      <c r="B649" s="31" t="s">
        <v>2367</v>
      </c>
      <c r="C649" s="85" t="s">
        <v>2368</v>
      </c>
      <c r="D649" s="85"/>
      <c r="E649" s="85"/>
      <c r="F649" s="85"/>
      <c r="G649" s="31">
        <v>1</v>
      </c>
      <c r="H649" s="59">
        <v>423</v>
      </c>
      <c r="I649" s="71" t="e">
        <f>VLOOKUP(B649,[2]Лист2!$A$1:$C$147,3,FALSE)</f>
        <v>#N/A</v>
      </c>
      <c r="J649" s="3">
        <f>VLOOKUP(B649,[3]Лист1!$A$1:$G$1358,7,FALSE)</f>
        <v>528</v>
      </c>
      <c r="K649" s="3">
        <f t="shared" si="30"/>
        <v>211.5</v>
      </c>
      <c r="L649" s="77">
        <f t="shared" si="31"/>
        <v>634.5</v>
      </c>
      <c r="M649" s="3">
        <f>VLOOKUP(B649,[1]TDSheet!$A$30:$K$1679,11,FALSE)</f>
        <v>600</v>
      </c>
      <c r="N649"/>
      <c r="O649" s="77">
        <f t="shared" si="32"/>
        <v>-34.5</v>
      </c>
      <c r="P649" s="3">
        <v>700</v>
      </c>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row>
    <row r="650" spans="1:182" ht="12.75" customHeight="1" x14ac:dyDescent="0.2">
      <c r="A650" s="56">
        <v>647</v>
      </c>
      <c r="B650" s="31" t="s">
        <v>2369</v>
      </c>
      <c r="C650" s="85" t="s">
        <v>2370</v>
      </c>
      <c r="D650" s="85"/>
      <c r="E650" s="85"/>
      <c r="F650" s="85"/>
      <c r="G650" s="31">
        <v>1</v>
      </c>
      <c r="H650" s="59">
        <v>423</v>
      </c>
      <c r="I650" s="71" t="e">
        <f>VLOOKUP(B650,[2]Лист2!$A$1:$C$147,3,FALSE)</f>
        <v>#N/A</v>
      </c>
      <c r="J650" s="3">
        <f>VLOOKUP(B650,[3]Лист1!$A$1:$G$1358,7,FALSE)</f>
        <v>528</v>
      </c>
      <c r="K650" s="3">
        <f t="shared" si="30"/>
        <v>211.5</v>
      </c>
      <c r="L650" s="77">
        <f t="shared" si="31"/>
        <v>634.5</v>
      </c>
      <c r="M650" s="3">
        <f>VLOOKUP(B650,[1]TDSheet!$A$30:$K$1679,11,FALSE)</f>
        <v>600</v>
      </c>
      <c r="N650"/>
      <c r="O650" s="77">
        <f t="shared" si="32"/>
        <v>-34.5</v>
      </c>
      <c r="P650" s="3">
        <v>700</v>
      </c>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row>
    <row r="651" spans="1:182" ht="12.75" customHeight="1" x14ac:dyDescent="0.2">
      <c r="A651" s="56">
        <v>648</v>
      </c>
      <c r="B651" s="31" t="s">
        <v>2371</v>
      </c>
      <c r="C651" s="85" t="s">
        <v>2372</v>
      </c>
      <c r="D651" s="85"/>
      <c r="E651" s="85"/>
      <c r="F651" s="85"/>
      <c r="G651" s="31">
        <v>1</v>
      </c>
      <c r="H651" s="59">
        <v>423</v>
      </c>
      <c r="I651" s="71" t="e">
        <f>VLOOKUP(B651,[2]Лист2!$A$1:$C$147,3,FALSE)</f>
        <v>#N/A</v>
      </c>
      <c r="J651" s="3">
        <f>VLOOKUP(B651,[3]Лист1!$A$1:$G$1358,7,FALSE)</f>
        <v>528</v>
      </c>
      <c r="K651" s="3">
        <f t="shared" si="30"/>
        <v>211.5</v>
      </c>
      <c r="L651" s="77">
        <f t="shared" si="31"/>
        <v>634.5</v>
      </c>
      <c r="M651" s="3">
        <f>VLOOKUP(B651,[1]TDSheet!$A$30:$K$1679,11,FALSE)</f>
        <v>600</v>
      </c>
      <c r="N651"/>
      <c r="O651" s="77">
        <f t="shared" si="32"/>
        <v>-34.5</v>
      </c>
      <c r="P651" s="3">
        <v>700</v>
      </c>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row>
    <row r="652" spans="1:182" ht="12.75" customHeight="1" x14ac:dyDescent="0.2">
      <c r="A652" s="56">
        <v>649</v>
      </c>
      <c r="B652" s="31" t="s">
        <v>2373</v>
      </c>
      <c r="C652" s="85" t="s">
        <v>2374</v>
      </c>
      <c r="D652" s="85"/>
      <c r="E652" s="85"/>
      <c r="F652" s="85"/>
      <c r="G652" s="31">
        <v>1</v>
      </c>
      <c r="H652" s="59">
        <v>423</v>
      </c>
      <c r="I652" s="71" t="e">
        <f>VLOOKUP(B652,[2]Лист2!$A$1:$C$147,3,FALSE)</f>
        <v>#N/A</v>
      </c>
      <c r="J652" s="3">
        <f>VLOOKUP(B652,[3]Лист1!$A$1:$G$1358,7,FALSE)</f>
        <v>528</v>
      </c>
      <c r="K652" s="3">
        <f t="shared" si="30"/>
        <v>211.5</v>
      </c>
      <c r="L652" s="77">
        <f t="shared" si="31"/>
        <v>634.5</v>
      </c>
      <c r="M652" s="3">
        <f>VLOOKUP(B652,[1]TDSheet!$A$30:$K$1679,11,FALSE)</f>
        <v>600</v>
      </c>
      <c r="N652"/>
      <c r="O652" s="77">
        <f t="shared" si="32"/>
        <v>-34.5</v>
      </c>
      <c r="P652" s="3">
        <v>700</v>
      </c>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row>
    <row r="653" spans="1:182" ht="12.75" customHeight="1" x14ac:dyDescent="0.2">
      <c r="A653" s="56">
        <v>650</v>
      </c>
      <c r="B653" s="31" t="s">
        <v>2375</v>
      </c>
      <c r="C653" s="85" t="s">
        <v>2376</v>
      </c>
      <c r="D653" s="85"/>
      <c r="E653" s="85"/>
      <c r="F653" s="85"/>
      <c r="G653" s="31">
        <v>1</v>
      </c>
      <c r="H653" s="59">
        <v>423</v>
      </c>
      <c r="I653" s="71" t="e">
        <f>VLOOKUP(B653,[2]Лист2!$A$1:$C$147,3,FALSE)</f>
        <v>#N/A</v>
      </c>
      <c r="J653" s="3">
        <f>VLOOKUP(B653,[3]Лист1!$A$1:$G$1358,7,FALSE)</f>
        <v>528</v>
      </c>
      <c r="K653" s="3">
        <f t="shared" si="30"/>
        <v>211.5</v>
      </c>
      <c r="L653" s="77">
        <f t="shared" si="31"/>
        <v>634.5</v>
      </c>
      <c r="M653" s="3">
        <f>VLOOKUP(B653,[1]TDSheet!$A$30:$K$1679,11,FALSE)</f>
        <v>600</v>
      </c>
      <c r="N653"/>
      <c r="O653" s="77">
        <f t="shared" si="32"/>
        <v>-34.5</v>
      </c>
      <c r="P653" s="3">
        <v>700</v>
      </c>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c r="FN653"/>
      <c r="FO653"/>
      <c r="FP653"/>
      <c r="FQ653"/>
      <c r="FR653"/>
      <c r="FS653"/>
      <c r="FT653"/>
      <c r="FU653"/>
      <c r="FV653"/>
      <c r="FW653"/>
      <c r="FX653"/>
      <c r="FY653"/>
      <c r="FZ653"/>
    </row>
    <row r="654" spans="1:182" ht="12.75" customHeight="1" x14ac:dyDescent="0.2">
      <c r="A654" s="56">
        <v>651</v>
      </c>
      <c r="B654" s="31" t="s">
        <v>2377</v>
      </c>
      <c r="C654" s="85" t="s">
        <v>2378</v>
      </c>
      <c r="D654" s="85"/>
      <c r="E654" s="85"/>
      <c r="F654" s="85"/>
      <c r="G654" s="31">
        <v>1</v>
      </c>
      <c r="H654" s="59">
        <v>423</v>
      </c>
      <c r="I654" s="71" t="e">
        <f>VLOOKUP(B654,[2]Лист2!$A$1:$C$147,3,FALSE)</f>
        <v>#N/A</v>
      </c>
      <c r="J654" s="3">
        <f>VLOOKUP(B654,[3]Лист1!$A$1:$G$1358,7,FALSE)</f>
        <v>528</v>
      </c>
      <c r="K654" s="3">
        <f t="shared" si="30"/>
        <v>211.5</v>
      </c>
      <c r="L654" s="77">
        <f t="shared" si="31"/>
        <v>634.5</v>
      </c>
      <c r="M654" s="3">
        <f>VLOOKUP(B654,[1]TDSheet!$A$30:$K$1679,11,FALSE)</f>
        <v>600</v>
      </c>
      <c r="N654"/>
      <c r="O654" s="77">
        <f t="shared" si="32"/>
        <v>-34.5</v>
      </c>
      <c r="P654" s="3">
        <v>700</v>
      </c>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row>
    <row r="655" spans="1:182" ht="12.75" customHeight="1" x14ac:dyDescent="0.2">
      <c r="A655" s="56">
        <v>652</v>
      </c>
      <c r="B655" s="31" t="s">
        <v>2379</v>
      </c>
      <c r="C655" s="85" t="s">
        <v>2380</v>
      </c>
      <c r="D655" s="85"/>
      <c r="E655" s="85"/>
      <c r="F655" s="85"/>
      <c r="G655" s="31">
        <v>1</v>
      </c>
      <c r="H655" s="59">
        <v>423</v>
      </c>
      <c r="I655" s="71" t="e">
        <f>VLOOKUP(B655,[2]Лист2!$A$1:$C$147,3,FALSE)</f>
        <v>#N/A</v>
      </c>
      <c r="J655" s="3">
        <f>VLOOKUP(B655,[3]Лист1!$A$1:$G$1358,7,FALSE)</f>
        <v>528</v>
      </c>
      <c r="K655" s="3">
        <f t="shared" si="30"/>
        <v>211.5</v>
      </c>
      <c r="L655" s="77">
        <f t="shared" si="31"/>
        <v>634.5</v>
      </c>
      <c r="M655" s="3">
        <f>VLOOKUP(B655,[1]TDSheet!$A$30:$K$1679,11,FALSE)</f>
        <v>600</v>
      </c>
      <c r="N655"/>
      <c r="O655" s="77">
        <f t="shared" si="32"/>
        <v>-34.5</v>
      </c>
      <c r="P655" s="3">
        <v>700</v>
      </c>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c r="FO655"/>
      <c r="FP655"/>
      <c r="FQ655"/>
      <c r="FR655"/>
      <c r="FS655"/>
      <c r="FT655"/>
      <c r="FU655"/>
      <c r="FV655"/>
      <c r="FW655"/>
      <c r="FX655"/>
      <c r="FY655"/>
      <c r="FZ655"/>
    </row>
    <row r="656" spans="1:182" ht="12.75" customHeight="1" x14ac:dyDescent="0.2">
      <c r="A656" s="56">
        <v>653</v>
      </c>
      <c r="B656" s="31" t="s">
        <v>2381</v>
      </c>
      <c r="C656" s="85" t="s">
        <v>2382</v>
      </c>
      <c r="D656" s="85"/>
      <c r="E656" s="85"/>
      <c r="F656" s="85"/>
      <c r="G656" s="31">
        <v>1</v>
      </c>
      <c r="H656" s="59">
        <v>423</v>
      </c>
      <c r="I656" s="71" t="e">
        <f>VLOOKUP(B656,[2]Лист2!$A$1:$C$147,3,FALSE)</f>
        <v>#N/A</v>
      </c>
      <c r="J656" s="3">
        <f>VLOOKUP(B656,[3]Лист1!$A$1:$G$1358,7,FALSE)</f>
        <v>528</v>
      </c>
      <c r="K656" s="3">
        <f t="shared" si="30"/>
        <v>211.5</v>
      </c>
      <c r="L656" s="77">
        <f t="shared" si="31"/>
        <v>634.5</v>
      </c>
      <c r="M656" s="3">
        <f>VLOOKUP(B656,[1]TDSheet!$A$30:$K$1679,11,FALSE)</f>
        <v>600</v>
      </c>
      <c r="N656"/>
      <c r="O656" s="77">
        <f t="shared" si="32"/>
        <v>-34.5</v>
      </c>
      <c r="P656" s="3">
        <v>700</v>
      </c>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c r="FO656"/>
      <c r="FP656"/>
      <c r="FQ656"/>
      <c r="FR656"/>
      <c r="FS656"/>
      <c r="FT656"/>
      <c r="FU656"/>
      <c r="FV656"/>
      <c r="FW656"/>
      <c r="FX656"/>
      <c r="FY656"/>
      <c r="FZ656"/>
    </row>
    <row r="657" spans="1:182" ht="12.75" customHeight="1" x14ac:dyDescent="0.2">
      <c r="A657" s="56">
        <v>654</v>
      </c>
      <c r="B657" s="31" t="s">
        <v>2383</v>
      </c>
      <c r="C657" s="85" t="s">
        <v>2384</v>
      </c>
      <c r="D657" s="85"/>
      <c r="E657" s="85"/>
      <c r="F657" s="85"/>
      <c r="G657" s="31">
        <v>1</v>
      </c>
      <c r="H657" s="59">
        <v>423</v>
      </c>
      <c r="I657" s="71" t="e">
        <f>VLOOKUP(B657,[2]Лист2!$A$1:$C$147,3,FALSE)</f>
        <v>#N/A</v>
      </c>
      <c r="J657" s="3">
        <f>VLOOKUP(B657,[3]Лист1!$A$1:$G$1358,7,FALSE)</f>
        <v>528</v>
      </c>
      <c r="K657" s="3">
        <f t="shared" si="30"/>
        <v>211.5</v>
      </c>
      <c r="L657" s="77">
        <f t="shared" si="31"/>
        <v>634.5</v>
      </c>
      <c r="M657" s="3">
        <f>VLOOKUP(B657,[1]TDSheet!$A$30:$K$1679,11,FALSE)</f>
        <v>600</v>
      </c>
      <c r="N657"/>
      <c r="O657" s="77">
        <f t="shared" si="32"/>
        <v>-34.5</v>
      </c>
      <c r="P657" s="3">
        <v>700</v>
      </c>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c r="FO657"/>
      <c r="FP657"/>
      <c r="FQ657"/>
      <c r="FR657"/>
      <c r="FS657"/>
      <c r="FT657"/>
      <c r="FU657"/>
      <c r="FV657"/>
      <c r="FW657"/>
      <c r="FX657"/>
      <c r="FY657"/>
      <c r="FZ657"/>
    </row>
    <row r="658" spans="1:182" ht="12.75" customHeight="1" x14ac:dyDescent="0.2">
      <c r="A658" s="56">
        <v>655</v>
      </c>
      <c r="B658" s="31" t="s">
        <v>2385</v>
      </c>
      <c r="C658" s="85" t="s">
        <v>2386</v>
      </c>
      <c r="D658" s="85"/>
      <c r="E658" s="85"/>
      <c r="F658" s="85"/>
      <c r="G658" s="31">
        <v>1</v>
      </c>
      <c r="H658" s="59">
        <v>423</v>
      </c>
      <c r="I658" s="71" t="e">
        <f>VLOOKUP(B658,[2]Лист2!$A$1:$C$147,3,FALSE)</f>
        <v>#N/A</v>
      </c>
      <c r="J658" s="3">
        <f>VLOOKUP(B658,[3]Лист1!$A$1:$G$1358,7,FALSE)</f>
        <v>528</v>
      </c>
      <c r="K658" s="3">
        <f t="shared" si="30"/>
        <v>211.5</v>
      </c>
      <c r="L658" s="77">
        <f t="shared" si="31"/>
        <v>634.5</v>
      </c>
      <c r="M658" s="3">
        <f>VLOOKUP(B658,[1]TDSheet!$A$30:$K$1679,11,FALSE)</f>
        <v>600</v>
      </c>
      <c r="N658"/>
      <c r="O658" s="77">
        <f t="shared" si="32"/>
        <v>-34.5</v>
      </c>
      <c r="P658" s="3">
        <v>700</v>
      </c>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c r="FO658"/>
      <c r="FP658"/>
      <c r="FQ658"/>
      <c r="FR658"/>
      <c r="FS658"/>
      <c r="FT658"/>
      <c r="FU658"/>
      <c r="FV658"/>
      <c r="FW658"/>
      <c r="FX658"/>
      <c r="FY658"/>
      <c r="FZ658"/>
    </row>
    <row r="659" spans="1:182" ht="12.75" customHeight="1" x14ac:dyDescent="0.2">
      <c r="A659" s="56">
        <v>656</v>
      </c>
      <c r="B659" s="31" t="s">
        <v>2387</v>
      </c>
      <c r="C659" s="85" t="s">
        <v>2388</v>
      </c>
      <c r="D659" s="85"/>
      <c r="E659" s="85"/>
      <c r="F659" s="85"/>
      <c r="G659" s="31">
        <v>1</v>
      </c>
      <c r="H659" s="59">
        <v>423</v>
      </c>
      <c r="I659" s="71" t="e">
        <f>VLOOKUP(B659,[2]Лист2!$A$1:$C$147,3,FALSE)</f>
        <v>#N/A</v>
      </c>
      <c r="J659" s="3">
        <f>VLOOKUP(B659,[3]Лист1!$A$1:$G$1358,7,FALSE)</f>
        <v>528</v>
      </c>
      <c r="K659" s="3">
        <f t="shared" si="30"/>
        <v>211.5</v>
      </c>
      <c r="L659" s="77">
        <f t="shared" si="31"/>
        <v>634.5</v>
      </c>
      <c r="M659" s="3">
        <f>VLOOKUP(B659,[1]TDSheet!$A$30:$K$1679,11,FALSE)</f>
        <v>600</v>
      </c>
      <c r="N659"/>
      <c r="O659" s="77">
        <f t="shared" si="32"/>
        <v>-34.5</v>
      </c>
      <c r="P659" s="3">
        <v>700</v>
      </c>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c r="FN659"/>
      <c r="FO659"/>
      <c r="FP659"/>
      <c r="FQ659"/>
      <c r="FR659"/>
      <c r="FS659"/>
      <c r="FT659"/>
      <c r="FU659"/>
      <c r="FV659"/>
      <c r="FW659"/>
      <c r="FX659"/>
      <c r="FY659"/>
      <c r="FZ659"/>
    </row>
    <row r="660" spans="1:182" x14ac:dyDescent="0.2">
      <c r="A660" s="56">
        <v>657</v>
      </c>
      <c r="B660" s="31" t="s">
        <v>2389</v>
      </c>
      <c r="C660" s="85" t="s">
        <v>3076</v>
      </c>
      <c r="D660" s="85"/>
      <c r="E660" s="85"/>
      <c r="F660" s="85"/>
      <c r="G660" s="31">
        <v>1</v>
      </c>
      <c r="H660" s="59">
        <v>423</v>
      </c>
      <c r="I660" s="71" t="e">
        <f>VLOOKUP(B660,[2]Лист2!$A$1:$C$147,3,FALSE)</f>
        <v>#N/A</v>
      </c>
      <c r="J660" s="3">
        <f>VLOOKUP(B660,[3]Лист1!$A$1:$G$1358,7,FALSE)</f>
        <v>528</v>
      </c>
      <c r="K660" s="3">
        <f t="shared" si="30"/>
        <v>211.5</v>
      </c>
      <c r="L660" s="77">
        <f t="shared" si="31"/>
        <v>634.5</v>
      </c>
      <c r="M660" s="3">
        <f>VLOOKUP(B660,[1]TDSheet!$A$30:$K$1679,11,FALSE)</f>
        <v>600</v>
      </c>
      <c r="N660"/>
      <c r="O660" s="77">
        <f t="shared" si="32"/>
        <v>-34.5</v>
      </c>
      <c r="P660" s="3">
        <v>700</v>
      </c>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c r="FO660"/>
      <c r="FP660"/>
      <c r="FQ660"/>
      <c r="FR660"/>
      <c r="FS660"/>
      <c r="FT660"/>
      <c r="FU660"/>
      <c r="FV660"/>
      <c r="FW660"/>
      <c r="FX660"/>
      <c r="FY660"/>
      <c r="FZ660"/>
    </row>
    <row r="661" spans="1:182" x14ac:dyDescent="0.2">
      <c r="A661" s="56">
        <v>658</v>
      </c>
      <c r="B661" s="31" t="s">
        <v>2390</v>
      </c>
      <c r="C661" s="85" t="s">
        <v>3077</v>
      </c>
      <c r="D661" s="85"/>
      <c r="E661" s="85"/>
      <c r="F661" s="85"/>
      <c r="G661" s="31">
        <v>1</v>
      </c>
      <c r="H661" s="59">
        <v>423</v>
      </c>
      <c r="I661" s="71" t="e">
        <f>VLOOKUP(B661,[2]Лист2!$A$1:$C$147,3,FALSE)</f>
        <v>#N/A</v>
      </c>
      <c r="J661" s="3">
        <f>VLOOKUP(B661,[3]Лист1!$A$1:$G$1358,7,FALSE)</f>
        <v>528</v>
      </c>
      <c r="K661" s="3">
        <f t="shared" si="30"/>
        <v>211.5</v>
      </c>
      <c r="L661" s="77">
        <f t="shared" si="31"/>
        <v>634.5</v>
      </c>
      <c r="M661" s="3">
        <f>VLOOKUP(B661,[1]TDSheet!$A$30:$K$1679,11,FALSE)</f>
        <v>600</v>
      </c>
      <c r="N661"/>
      <c r="O661" s="77">
        <f t="shared" si="32"/>
        <v>-34.5</v>
      </c>
      <c r="P661" s="3">
        <v>700</v>
      </c>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c r="FO661"/>
      <c r="FP661"/>
      <c r="FQ661"/>
      <c r="FR661"/>
      <c r="FS661"/>
      <c r="FT661"/>
      <c r="FU661"/>
      <c r="FV661"/>
      <c r="FW661"/>
      <c r="FX661"/>
      <c r="FY661"/>
      <c r="FZ661"/>
    </row>
    <row r="662" spans="1:182" ht="12.75" customHeight="1" x14ac:dyDescent="0.2">
      <c r="A662" s="56">
        <v>659</v>
      </c>
      <c r="B662" s="31" t="s">
        <v>2391</v>
      </c>
      <c r="C662" s="85" t="s">
        <v>2392</v>
      </c>
      <c r="D662" s="85"/>
      <c r="E662" s="85"/>
      <c r="F662" s="85"/>
      <c r="G662" s="31">
        <v>1</v>
      </c>
      <c r="H662" s="59">
        <v>423</v>
      </c>
      <c r="I662" s="71" t="e">
        <f>VLOOKUP(B662,[2]Лист2!$A$1:$C$147,3,FALSE)</f>
        <v>#N/A</v>
      </c>
      <c r="J662" s="3">
        <f>VLOOKUP(B662,[3]Лист1!$A$1:$G$1358,7,FALSE)</f>
        <v>528</v>
      </c>
      <c r="K662" s="3">
        <f t="shared" si="30"/>
        <v>211.5</v>
      </c>
      <c r="L662" s="77">
        <f t="shared" si="31"/>
        <v>634.5</v>
      </c>
      <c r="M662" s="3">
        <f>VLOOKUP(B662,[1]TDSheet!$A$30:$K$1679,11,FALSE)</f>
        <v>600</v>
      </c>
      <c r="N662"/>
      <c r="O662" s="77">
        <f t="shared" si="32"/>
        <v>-34.5</v>
      </c>
      <c r="P662" s="3">
        <v>700</v>
      </c>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row>
    <row r="663" spans="1:182" ht="12.75" customHeight="1" x14ac:dyDescent="0.2">
      <c r="A663" s="56">
        <v>660</v>
      </c>
      <c r="B663" s="31" t="s">
        <v>2393</v>
      </c>
      <c r="C663" s="85" t="s">
        <v>2394</v>
      </c>
      <c r="D663" s="85"/>
      <c r="E663" s="85"/>
      <c r="F663" s="85"/>
      <c r="G663" s="31">
        <v>1</v>
      </c>
      <c r="H663" s="59">
        <v>423</v>
      </c>
      <c r="I663" s="71" t="e">
        <f>VLOOKUP(B663,[2]Лист2!$A$1:$C$147,3,FALSE)</f>
        <v>#N/A</v>
      </c>
      <c r="J663" s="3">
        <f>VLOOKUP(B663,[3]Лист1!$A$1:$G$1358,7,FALSE)</f>
        <v>528</v>
      </c>
      <c r="K663" s="3">
        <f t="shared" si="30"/>
        <v>211.5</v>
      </c>
      <c r="L663" s="77">
        <f t="shared" si="31"/>
        <v>634.5</v>
      </c>
      <c r="M663" s="3">
        <f>VLOOKUP(B663,[1]TDSheet!$A$30:$K$1679,11,FALSE)</f>
        <v>600</v>
      </c>
      <c r="N663"/>
      <c r="O663" s="77">
        <f t="shared" si="32"/>
        <v>-34.5</v>
      </c>
      <c r="P663" s="3">
        <v>700</v>
      </c>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row>
    <row r="664" spans="1:182" ht="12.75" customHeight="1" x14ac:dyDescent="0.2">
      <c r="A664" s="56">
        <v>661</v>
      </c>
      <c r="B664" s="31" t="s">
        <v>2395</v>
      </c>
      <c r="C664" s="85" t="s">
        <v>2396</v>
      </c>
      <c r="D664" s="85"/>
      <c r="E664" s="85"/>
      <c r="F664" s="85"/>
      <c r="G664" s="31">
        <v>1</v>
      </c>
      <c r="H664" s="59">
        <v>423</v>
      </c>
      <c r="I664" s="71" t="e">
        <f>VLOOKUP(B664,[2]Лист2!$A$1:$C$147,3,FALSE)</f>
        <v>#N/A</v>
      </c>
      <c r="J664" s="3">
        <f>VLOOKUP(B664,[3]Лист1!$A$1:$G$1358,7,FALSE)</f>
        <v>528</v>
      </c>
      <c r="K664" s="3">
        <f t="shared" si="30"/>
        <v>211.5</v>
      </c>
      <c r="L664" s="77">
        <f t="shared" si="31"/>
        <v>634.5</v>
      </c>
      <c r="M664" s="3">
        <f>VLOOKUP(B664,[1]TDSheet!$A$30:$K$1679,11,FALSE)</f>
        <v>600</v>
      </c>
      <c r="N664"/>
      <c r="O664" s="77">
        <f t="shared" si="32"/>
        <v>-34.5</v>
      </c>
      <c r="P664" s="3">
        <v>700</v>
      </c>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row>
    <row r="665" spans="1:182" ht="12.75" customHeight="1" x14ac:dyDescent="0.2">
      <c r="A665" s="56">
        <v>662</v>
      </c>
      <c r="B665" s="31" t="s">
        <v>2397</v>
      </c>
      <c r="C665" s="85" t="s">
        <v>2398</v>
      </c>
      <c r="D665" s="85"/>
      <c r="E665" s="85"/>
      <c r="F665" s="85"/>
      <c r="G665" s="31">
        <v>1</v>
      </c>
      <c r="H665" s="59">
        <v>423</v>
      </c>
      <c r="I665" s="71" t="e">
        <f>VLOOKUP(B665,[2]Лист2!$A$1:$C$147,3,FALSE)</f>
        <v>#N/A</v>
      </c>
      <c r="J665" s="3">
        <f>VLOOKUP(B665,[3]Лист1!$A$1:$G$1358,7,FALSE)</f>
        <v>528</v>
      </c>
      <c r="K665" s="3">
        <f t="shared" si="30"/>
        <v>211.5</v>
      </c>
      <c r="L665" s="77">
        <f t="shared" si="31"/>
        <v>634.5</v>
      </c>
      <c r="M665" s="3">
        <f>VLOOKUP(B665,[1]TDSheet!$A$30:$K$1679,11,FALSE)</f>
        <v>600</v>
      </c>
      <c r="N665"/>
      <c r="O665" s="77">
        <f t="shared" si="32"/>
        <v>-34.5</v>
      </c>
      <c r="P665" s="3">
        <v>700</v>
      </c>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row>
    <row r="666" spans="1:182" ht="12.75" customHeight="1" x14ac:dyDescent="0.2">
      <c r="A666" s="56">
        <v>663</v>
      </c>
      <c r="B666" s="31" t="s">
        <v>2399</v>
      </c>
      <c r="C666" s="85" t="s">
        <v>2400</v>
      </c>
      <c r="D666" s="85"/>
      <c r="E666" s="85"/>
      <c r="F666" s="85"/>
      <c r="G666" s="31">
        <v>1</v>
      </c>
      <c r="H666" s="59">
        <v>423</v>
      </c>
      <c r="I666" s="71" t="e">
        <f>VLOOKUP(B666,[2]Лист2!$A$1:$C$147,3,FALSE)</f>
        <v>#N/A</v>
      </c>
      <c r="J666" s="3">
        <f>VLOOKUP(B666,[3]Лист1!$A$1:$G$1358,7,FALSE)</f>
        <v>528</v>
      </c>
      <c r="K666" s="3">
        <f t="shared" si="30"/>
        <v>211.5</v>
      </c>
      <c r="L666" s="77">
        <f t="shared" si="31"/>
        <v>634.5</v>
      </c>
      <c r="M666" s="3">
        <f>VLOOKUP(B666,[1]TDSheet!$A$30:$K$1679,11,FALSE)</f>
        <v>600</v>
      </c>
      <c r="N666"/>
      <c r="O666" s="77">
        <f t="shared" si="32"/>
        <v>-34.5</v>
      </c>
      <c r="P666" s="3">
        <v>700</v>
      </c>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row>
    <row r="667" spans="1:182" ht="12.75" customHeight="1" x14ac:dyDescent="0.2">
      <c r="A667" s="56">
        <v>664</v>
      </c>
      <c r="B667" s="31" t="s">
        <v>2401</v>
      </c>
      <c r="C667" s="85" t="s">
        <v>2402</v>
      </c>
      <c r="D667" s="85"/>
      <c r="E667" s="85"/>
      <c r="F667" s="85"/>
      <c r="G667" s="31">
        <v>1</v>
      </c>
      <c r="H667" s="59">
        <v>423</v>
      </c>
      <c r="I667" s="71" t="e">
        <f>VLOOKUP(B667,[2]Лист2!$A$1:$C$147,3,FALSE)</f>
        <v>#N/A</v>
      </c>
      <c r="J667" s="3">
        <f>VLOOKUP(B667,[3]Лист1!$A$1:$G$1358,7,FALSE)</f>
        <v>528</v>
      </c>
      <c r="K667" s="3">
        <f t="shared" si="30"/>
        <v>211.5</v>
      </c>
      <c r="L667" s="77">
        <f t="shared" si="31"/>
        <v>634.5</v>
      </c>
      <c r="M667" s="3">
        <f>VLOOKUP(B667,[1]TDSheet!$A$30:$K$1679,11,FALSE)</f>
        <v>600</v>
      </c>
      <c r="N667"/>
      <c r="O667" s="77">
        <f t="shared" si="32"/>
        <v>-34.5</v>
      </c>
      <c r="P667" s="3">
        <v>700</v>
      </c>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row>
    <row r="668" spans="1:182" ht="12.75" customHeight="1" x14ac:dyDescent="0.2">
      <c r="A668" s="56">
        <v>665</v>
      </c>
      <c r="B668" s="31" t="s">
        <v>2403</v>
      </c>
      <c r="C668" s="85" t="s">
        <v>2404</v>
      </c>
      <c r="D668" s="85"/>
      <c r="E668" s="85"/>
      <c r="F668" s="85"/>
      <c r="G668" s="31">
        <v>1</v>
      </c>
      <c r="H668" s="59">
        <v>423</v>
      </c>
      <c r="I668" s="71" t="e">
        <f>VLOOKUP(B668,[2]Лист2!$A$1:$C$147,3,FALSE)</f>
        <v>#N/A</v>
      </c>
      <c r="J668" s="3">
        <f>VLOOKUP(B668,[3]Лист1!$A$1:$G$1358,7,FALSE)</f>
        <v>528</v>
      </c>
      <c r="K668" s="3">
        <f t="shared" si="30"/>
        <v>211.5</v>
      </c>
      <c r="L668" s="77">
        <f t="shared" si="31"/>
        <v>634.5</v>
      </c>
      <c r="M668" s="3">
        <f>VLOOKUP(B668,[1]TDSheet!$A$30:$K$1679,11,FALSE)</f>
        <v>600</v>
      </c>
      <c r="N668"/>
      <c r="O668" s="77">
        <f t="shared" si="32"/>
        <v>-34.5</v>
      </c>
      <c r="P668" s="3">
        <v>700</v>
      </c>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row>
    <row r="669" spans="1:182" ht="12.75" customHeight="1" x14ac:dyDescent="0.2">
      <c r="A669" s="56">
        <v>666</v>
      </c>
      <c r="B669" s="31" t="s">
        <v>2405</v>
      </c>
      <c r="C669" s="85" t="s">
        <v>2406</v>
      </c>
      <c r="D669" s="85"/>
      <c r="E669" s="85"/>
      <c r="F669" s="85"/>
      <c r="G669" s="31">
        <v>1</v>
      </c>
      <c r="H669" s="59">
        <v>423</v>
      </c>
      <c r="I669" s="71" t="e">
        <f>VLOOKUP(B669,[2]Лист2!$A$1:$C$147,3,FALSE)</f>
        <v>#N/A</v>
      </c>
      <c r="J669" s="3">
        <f>VLOOKUP(B669,[3]Лист1!$A$1:$G$1358,7,FALSE)</f>
        <v>528</v>
      </c>
      <c r="K669" s="3">
        <f t="shared" si="30"/>
        <v>211.5</v>
      </c>
      <c r="L669" s="77">
        <f t="shared" si="31"/>
        <v>634.5</v>
      </c>
      <c r="M669" s="3">
        <f>VLOOKUP(B669,[1]TDSheet!$A$30:$K$1679,11,FALSE)</f>
        <v>600</v>
      </c>
      <c r="N669"/>
      <c r="O669" s="77">
        <f t="shared" si="32"/>
        <v>-34.5</v>
      </c>
      <c r="P669" s="3">
        <v>700</v>
      </c>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row>
    <row r="670" spans="1:182" ht="12.75" customHeight="1" x14ac:dyDescent="0.2">
      <c r="A670" s="56">
        <v>667</v>
      </c>
      <c r="B670" s="31" t="s">
        <v>2407</v>
      </c>
      <c r="C670" s="85" t="s">
        <v>2408</v>
      </c>
      <c r="D670" s="85"/>
      <c r="E670" s="85"/>
      <c r="F670" s="85"/>
      <c r="G670" s="31">
        <v>1</v>
      </c>
      <c r="H670" s="59">
        <v>423</v>
      </c>
      <c r="I670" s="71" t="e">
        <f>VLOOKUP(B670,[2]Лист2!$A$1:$C$147,3,FALSE)</f>
        <v>#N/A</v>
      </c>
      <c r="J670" s="3">
        <f>VLOOKUP(B670,[3]Лист1!$A$1:$G$1358,7,FALSE)</f>
        <v>528</v>
      </c>
      <c r="K670" s="3">
        <f t="shared" si="30"/>
        <v>211.5</v>
      </c>
      <c r="L670" s="77">
        <f t="shared" si="31"/>
        <v>634.5</v>
      </c>
      <c r="M670" s="3">
        <f>VLOOKUP(B670,[1]TDSheet!$A$30:$K$1679,11,FALSE)</f>
        <v>600</v>
      </c>
      <c r="N670"/>
      <c r="O670" s="77">
        <f t="shared" si="32"/>
        <v>-34.5</v>
      </c>
      <c r="P670" s="3">
        <v>700</v>
      </c>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row>
    <row r="671" spans="1:182" ht="12.75" customHeight="1" x14ac:dyDescent="0.2">
      <c r="A671" s="56">
        <v>668</v>
      </c>
      <c r="B671" s="31" t="s">
        <v>2409</v>
      </c>
      <c r="C671" s="85" t="s">
        <v>2410</v>
      </c>
      <c r="D671" s="85"/>
      <c r="E671" s="85"/>
      <c r="F671" s="85"/>
      <c r="G671" s="31">
        <v>1</v>
      </c>
      <c r="H671" s="59">
        <v>423</v>
      </c>
      <c r="I671" s="71" t="e">
        <f>VLOOKUP(B671,[2]Лист2!$A$1:$C$147,3,FALSE)</f>
        <v>#N/A</v>
      </c>
      <c r="J671" s="3">
        <f>VLOOKUP(B671,[3]Лист1!$A$1:$G$1358,7,FALSE)</f>
        <v>528</v>
      </c>
      <c r="K671" s="3">
        <f t="shared" si="30"/>
        <v>211.5</v>
      </c>
      <c r="L671" s="77">
        <f t="shared" si="31"/>
        <v>634.5</v>
      </c>
      <c r="M671" s="3">
        <f>VLOOKUP(B671,[1]TDSheet!$A$30:$K$1679,11,FALSE)</f>
        <v>600</v>
      </c>
      <c r="N671"/>
      <c r="O671" s="77">
        <f t="shared" si="32"/>
        <v>-34.5</v>
      </c>
      <c r="P671" s="3">
        <v>700</v>
      </c>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c r="FN671"/>
      <c r="FO671"/>
      <c r="FP671"/>
      <c r="FQ671"/>
      <c r="FR671"/>
      <c r="FS671"/>
      <c r="FT671"/>
      <c r="FU671"/>
      <c r="FV671"/>
      <c r="FW671"/>
      <c r="FX671"/>
      <c r="FY671"/>
      <c r="FZ671"/>
    </row>
    <row r="672" spans="1:182" ht="12.75" customHeight="1" x14ac:dyDescent="0.2">
      <c r="A672" s="56">
        <v>669</v>
      </c>
      <c r="B672" s="31" t="s">
        <v>2411</v>
      </c>
      <c r="C672" s="85" t="s">
        <v>2412</v>
      </c>
      <c r="D672" s="85"/>
      <c r="E672" s="85"/>
      <c r="F672" s="85"/>
      <c r="G672" s="31">
        <v>1</v>
      </c>
      <c r="H672" s="59">
        <v>423</v>
      </c>
      <c r="I672" s="71" t="e">
        <f>VLOOKUP(B672,[2]Лист2!$A$1:$C$147,3,FALSE)</f>
        <v>#N/A</v>
      </c>
      <c r="J672" s="3">
        <f>VLOOKUP(B672,[3]Лист1!$A$1:$G$1358,7,FALSE)</f>
        <v>528</v>
      </c>
      <c r="K672" s="3">
        <f t="shared" si="30"/>
        <v>211.5</v>
      </c>
      <c r="L672" s="77">
        <f t="shared" si="31"/>
        <v>634.5</v>
      </c>
      <c r="M672" s="3">
        <f>VLOOKUP(B672,[1]TDSheet!$A$30:$K$1679,11,FALSE)</f>
        <v>600</v>
      </c>
      <c r="N672"/>
      <c r="O672" s="77">
        <f t="shared" si="32"/>
        <v>-34.5</v>
      </c>
      <c r="P672" s="3">
        <v>700</v>
      </c>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row>
    <row r="673" spans="1:182" ht="12.75" customHeight="1" x14ac:dyDescent="0.2">
      <c r="A673" s="56">
        <v>670</v>
      </c>
      <c r="B673" s="31" t="s">
        <v>2413</v>
      </c>
      <c r="C673" s="85" t="s">
        <v>2414</v>
      </c>
      <c r="D673" s="85"/>
      <c r="E673" s="85"/>
      <c r="F673" s="85"/>
      <c r="G673" s="31">
        <v>1</v>
      </c>
      <c r="H673" s="59">
        <v>423</v>
      </c>
      <c r="I673" s="71" t="e">
        <f>VLOOKUP(B673,[2]Лист2!$A$1:$C$147,3,FALSE)</f>
        <v>#N/A</v>
      </c>
      <c r="J673" s="3">
        <f>VLOOKUP(B673,[3]Лист1!$A$1:$G$1358,7,FALSE)</f>
        <v>528</v>
      </c>
      <c r="K673" s="3">
        <f t="shared" si="30"/>
        <v>211.5</v>
      </c>
      <c r="L673" s="77">
        <f t="shared" si="31"/>
        <v>634.5</v>
      </c>
      <c r="M673" s="3">
        <f>VLOOKUP(B673,[1]TDSheet!$A$30:$K$1679,11,FALSE)</f>
        <v>600</v>
      </c>
      <c r="N673"/>
      <c r="O673" s="77">
        <f t="shared" si="32"/>
        <v>-34.5</v>
      </c>
      <c r="P673" s="3">
        <v>700</v>
      </c>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row>
    <row r="674" spans="1:182" ht="12.75" customHeight="1" x14ac:dyDescent="0.2">
      <c r="A674" s="56">
        <v>671</v>
      </c>
      <c r="B674" s="31" t="s">
        <v>2415</v>
      </c>
      <c r="C674" s="85" t="s">
        <v>2416</v>
      </c>
      <c r="D674" s="85"/>
      <c r="E674" s="85"/>
      <c r="F674" s="85"/>
      <c r="G674" s="31">
        <v>1</v>
      </c>
      <c r="H674" s="59">
        <v>423</v>
      </c>
      <c r="I674" s="71" t="e">
        <f>VLOOKUP(B674,[2]Лист2!$A$1:$C$147,3,FALSE)</f>
        <v>#N/A</v>
      </c>
      <c r="J674" s="3">
        <f>VLOOKUP(B674,[3]Лист1!$A$1:$G$1358,7,FALSE)</f>
        <v>528</v>
      </c>
      <c r="K674" s="3">
        <f t="shared" si="30"/>
        <v>211.5</v>
      </c>
      <c r="L674" s="77">
        <f t="shared" si="31"/>
        <v>634.5</v>
      </c>
      <c r="M674" s="3">
        <f>VLOOKUP(B674,[1]TDSheet!$A$30:$K$1679,11,FALSE)</f>
        <v>600</v>
      </c>
      <c r="N674"/>
      <c r="O674" s="77">
        <f t="shared" si="32"/>
        <v>-34.5</v>
      </c>
      <c r="P674" s="3">
        <v>700</v>
      </c>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row>
    <row r="675" spans="1:182" ht="12.75" customHeight="1" x14ac:dyDescent="0.2">
      <c r="A675" s="56">
        <v>672</v>
      </c>
      <c r="B675" s="31" t="s">
        <v>2417</v>
      </c>
      <c r="C675" s="85" t="s">
        <v>2418</v>
      </c>
      <c r="D675" s="85"/>
      <c r="E675" s="85"/>
      <c r="F675" s="85"/>
      <c r="G675" s="31">
        <v>1</v>
      </c>
      <c r="H675" s="59">
        <v>423</v>
      </c>
      <c r="I675" s="71" t="e">
        <f>VLOOKUP(B675,[2]Лист2!$A$1:$C$147,3,FALSE)</f>
        <v>#N/A</v>
      </c>
      <c r="J675" s="3">
        <f>VLOOKUP(B675,[3]Лист1!$A$1:$G$1358,7,FALSE)</f>
        <v>528</v>
      </c>
      <c r="K675" s="3">
        <f t="shared" si="30"/>
        <v>211.5</v>
      </c>
      <c r="L675" s="77">
        <f t="shared" si="31"/>
        <v>634.5</v>
      </c>
      <c r="M675" s="3">
        <f>VLOOKUP(B675,[1]TDSheet!$A$30:$K$1679,11,FALSE)</f>
        <v>600</v>
      </c>
      <c r="N675"/>
      <c r="O675" s="77">
        <f t="shared" si="32"/>
        <v>-34.5</v>
      </c>
      <c r="P675" s="3">
        <v>700</v>
      </c>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row>
    <row r="676" spans="1:182" ht="12.75" customHeight="1" x14ac:dyDescent="0.2">
      <c r="A676" s="56">
        <v>673</v>
      </c>
      <c r="B676" s="31" t="s">
        <v>2419</v>
      </c>
      <c r="C676" s="85" t="s">
        <v>2420</v>
      </c>
      <c r="D676" s="85"/>
      <c r="E676" s="85"/>
      <c r="F676" s="85"/>
      <c r="G676" s="31">
        <v>1</v>
      </c>
      <c r="H676" s="59">
        <v>423</v>
      </c>
      <c r="I676" s="71" t="e">
        <f>VLOOKUP(B676,[2]Лист2!$A$1:$C$147,3,FALSE)</f>
        <v>#N/A</v>
      </c>
      <c r="J676" s="3">
        <f>VLOOKUP(B676,[3]Лист1!$A$1:$G$1358,7,FALSE)</f>
        <v>528</v>
      </c>
      <c r="K676" s="3">
        <f t="shared" si="30"/>
        <v>211.5</v>
      </c>
      <c r="L676" s="77">
        <f t="shared" si="31"/>
        <v>634.5</v>
      </c>
      <c r="M676" s="3">
        <f>VLOOKUP(B676,[1]TDSheet!$A$30:$K$1679,11,FALSE)</f>
        <v>600</v>
      </c>
      <c r="N676"/>
      <c r="O676" s="77">
        <f t="shared" si="32"/>
        <v>-34.5</v>
      </c>
      <c r="P676" s="3">
        <v>700</v>
      </c>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row>
    <row r="677" spans="1:182" ht="12.75" customHeight="1" x14ac:dyDescent="0.2">
      <c r="A677" s="56">
        <v>674</v>
      </c>
      <c r="B677" s="31" t="s">
        <v>2421</v>
      </c>
      <c r="C677" s="85" t="s">
        <v>2422</v>
      </c>
      <c r="D677" s="85"/>
      <c r="E677" s="85"/>
      <c r="F677" s="85"/>
      <c r="G677" s="31">
        <v>1</v>
      </c>
      <c r="H677" s="59">
        <v>423</v>
      </c>
      <c r="I677" s="71" t="e">
        <f>VLOOKUP(B677,[2]Лист2!$A$1:$C$147,3,FALSE)</f>
        <v>#N/A</v>
      </c>
      <c r="J677" s="3">
        <f>VLOOKUP(B677,[3]Лист1!$A$1:$G$1358,7,FALSE)</f>
        <v>528</v>
      </c>
      <c r="K677" s="3">
        <f t="shared" si="30"/>
        <v>211.5</v>
      </c>
      <c r="L677" s="77">
        <f t="shared" si="31"/>
        <v>634.5</v>
      </c>
      <c r="M677" s="3">
        <f>VLOOKUP(B677,[1]TDSheet!$A$30:$K$1679,11,FALSE)</f>
        <v>600</v>
      </c>
      <c r="N677"/>
      <c r="O677" s="77">
        <f t="shared" si="32"/>
        <v>-34.5</v>
      </c>
      <c r="P677" s="3">
        <v>700</v>
      </c>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row>
    <row r="678" spans="1:182" ht="12.75" customHeight="1" x14ac:dyDescent="0.2">
      <c r="A678" s="56">
        <v>675</v>
      </c>
      <c r="B678" s="31" t="s">
        <v>2423</v>
      </c>
      <c r="C678" s="85" t="s">
        <v>2424</v>
      </c>
      <c r="D678" s="85"/>
      <c r="E678" s="85"/>
      <c r="F678" s="85"/>
      <c r="G678" s="31">
        <v>1</v>
      </c>
      <c r="H678" s="59">
        <v>423</v>
      </c>
      <c r="I678" s="71" t="e">
        <f>VLOOKUP(B678,[2]Лист2!$A$1:$C$147,3,FALSE)</f>
        <v>#N/A</v>
      </c>
      <c r="J678" s="3">
        <f>VLOOKUP(B678,[3]Лист1!$A$1:$G$1358,7,FALSE)</f>
        <v>528</v>
      </c>
      <c r="K678" s="3">
        <f t="shared" si="30"/>
        <v>211.5</v>
      </c>
      <c r="L678" s="77">
        <f t="shared" si="31"/>
        <v>634.5</v>
      </c>
      <c r="M678" s="3">
        <f>VLOOKUP(B678,[1]TDSheet!$A$30:$K$1679,11,FALSE)</f>
        <v>600</v>
      </c>
      <c r="N678"/>
      <c r="O678" s="77">
        <f t="shared" si="32"/>
        <v>-34.5</v>
      </c>
      <c r="P678" s="3">
        <v>700</v>
      </c>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row>
    <row r="679" spans="1:182" ht="12.75" customHeight="1" x14ac:dyDescent="0.2">
      <c r="A679" s="56">
        <v>676</v>
      </c>
      <c r="B679" s="31" t="s">
        <v>2425</v>
      </c>
      <c r="C679" s="85" t="s">
        <v>2426</v>
      </c>
      <c r="D679" s="85"/>
      <c r="E679" s="85"/>
      <c r="F679" s="85"/>
      <c r="G679" s="31">
        <v>1</v>
      </c>
      <c r="H679" s="59">
        <v>423</v>
      </c>
      <c r="I679" s="71" t="e">
        <f>VLOOKUP(B679,[2]Лист2!$A$1:$C$147,3,FALSE)</f>
        <v>#N/A</v>
      </c>
      <c r="J679" s="3">
        <f>VLOOKUP(B679,[3]Лист1!$A$1:$G$1358,7,FALSE)</f>
        <v>528</v>
      </c>
      <c r="K679" s="3">
        <f t="shared" si="30"/>
        <v>211.5</v>
      </c>
      <c r="L679" s="77">
        <f t="shared" si="31"/>
        <v>634.5</v>
      </c>
      <c r="M679" s="3">
        <f>VLOOKUP(B679,[1]TDSheet!$A$30:$K$1679,11,FALSE)</f>
        <v>600</v>
      </c>
      <c r="N679"/>
      <c r="O679" s="77">
        <f t="shared" si="32"/>
        <v>-34.5</v>
      </c>
      <c r="P679" s="3">
        <v>700</v>
      </c>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c r="FO679"/>
      <c r="FP679"/>
      <c r="FQ679"/>
      <c r="FR679"/>
      <c r="FS679"/>
      <c r="FT679"/>
      <c r="FU679"/>
      <c r="FV679"/>
      <c r="FW679"/>
      <c r="FX679"/>
      <c r="FY679"/>
      <c r="FZ679"/>
    </row>
    <row r="680" spans="1:182" ht="12.75" customHeight="1" x14ac:dyDescent="0.2">
      <c r="A680" s="56">
        <v>677</v>
      </c>
      <c r="B680" s="31" t="s">
        <v>2427</v>
      </c>
      <c r="C680" s="85" t="s">
        <v>2428</v>
      </c>
      <c r="D680" s="85"/>
      <c r="E680" s="85"/>
      <c r="F680" s="85"/>
      <c r="G680" s="31">
        <v>1</v>
      </c>
      <c r="H680" s="59">
        <v>423</v>
      </c>
      <c r="I680" s="71" t="e">
        <f>VLOOKUP(B680,[2]Лист2!$A$1:$C$147,3,FALSE)</f>
        <v>#N/A</v>
      </c>
      <c r="J680" s="3">
        <f>VLOOKUP(B680,[3]Лист1!$A$1:$G$1358,7,FALSE)</f>
        <v>528</v>
      </c>
      <c r="K680" s="3">
        <f t="shared" si="30"/>
        <v>211.5</v>
      </c>
      <c r="L680" s="77">
        <f t="shared" si="31"/>
        <v>634.5</v>
      </c>
      <c r="M680" s="3">
        <f>VLOOKUP(B680,[1]TDSheet!$A$30:$K$1679,11,FALSE)</f>
        <v>600</v>
      </c>
      <c r="N680"/>
      <c r="O680" s="77">
        <f t="shared" si="32"/>
        <v>-34.5</v>
      </c>
      <c r="P680" s="3">
        <v>700</v>
      </c>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row>
    <row r="681" spans="1:182" ht="12.75" customHeight="1" x14ac:dyDescent="0.2">
      <c r="A681" s="56">
        <v>678</v>
      </c>
      <c r="B681" s="31" t="s">
        <v>2429</v>
      </c>
      <c r="C681" s="85" t="s">
        <v>2430</v>
      </c>
      <c r="D681" s="85"/>
      <c r="E681" s="85"/>
      <c r="F681" s="85"/>
      <c r="G681" s="31">
        <v>1</v>
      </c>
      <c r="H681" s="59">
        <v>423</v>
      </c>
      <c r="I681" s="71" t="e">
        <f>VLOOKUP(B681,[2]Лист2!$A$1:$C$147,3,FALSE)</f>
        <v>#N/A</v>
      </c>
      <c r="J681" s="3">
        <f>VLOOKUP(B681,[3]Лист1!$A$1:$G$1358,7,FALSE)</f>
        <v>528</v>
      </c>
      <c r="K681" s="3">
        <f t="shared" si="30"/>
        <v>211.5</v>
      </c>
      <c r="L681" s="77">
        <f t="shared" si="31"/>
        <v>634.5</v>
      </c>
      <c r="M681" s="3">
        <f>VLOOKUP(B681,[1]TDSheet!$A$30:$K$1679,11,FALSE)</f>
        <v>600</v>
      </c>
      <c r="N681"/>
      <c r="O681" s="77">
        <f t="shared" si="32"/>
        <v>-34.5</v>
      </c>
      <c r="P681" s="3">
        <v>700</v>
      </c>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c r="FO681"/>
      <c r="FP681"/>
      <c r="FQ681"/>
      <c r="FR681"/>
      <c r="FS681"/>
      <c r="FT681"/>
      <c r="FU681"/>
      <c r="FV681"/>
      <c r="FW681"/>
      <c r="FX681"/>
      <c r="FY681"/>
      <c r="FZ681"/>
    </row>
    <row r="682" spans="1:182" ht="12.75" customHeight="1" x14ac:dyDescent="0.2">
      <c r="A682" s="56">
        <v>679</v>
      </c>
      <c r="B682" s="31" t="s">
        <v>2431</v>
      </c>
      <c r="C682" s="85" t="s">
        <v>2432</v>
      </c>
      <c r="D682" s="85"/>
      <c r="E682" s="85"/>
      <c r="F682" s="85"/>
      <c r="G682" s="31">
        <v>1</v>
      </c>
      <c r="H682" s="59">
        <v>423</v>
      </c>
      <c r="I682" s="71" t="e">
        <f>VLOOKUP(B682,[2]Лист2!$A$1:$C$147,3,FALSE)</f>
        <v>#N/A</v>
      </c>
      <c r="J682" s="3">
        <f>VLOOKUP(B682,[3]Лист1!$A$1:$G$1358,7,FALSE)</f>
        <v>528</v>
      </c>
      <c r="K682" s="3">
        <f t="shared" si="30"/>
        <v>211.5</v>
      </c>
      <c r="L682" s="77">
        <f t="shared" si="31"/>
        <v>634.5</v>
      </c>
      <c r="M682" s="3">
        <f>VLOOKUP(B682,[1]TDSheet!$A$30:$K$1679,11,FALSE)</f>
        <v>600</v>
      </c>
      <c r="N682"/>
      <c r="O682" s="77">
        <f t="shared" si="32"/>
        <v>-34.5</v>
      </c>
      <c r="P682" s="3">
        <v>700</v>
      </c>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c r="FO682"/>
      <c r="FP682"/>
      <c r="FQ682"/>
      <c r="FR682"/>
      <c r="FS682"/>
      <c r="FT682"/>
      <c r="FU682"/>
      <c r="FV682"/>
      <c r="FW682"/>
      <c r="FX682"/>
      <c r="FY682"/>
      <c r="FZ682"/>
    </row>
    <row r="683" spans="1:182" ht="12.75" customHeight="1" x14ac:dyDescent="0.2">
      <c r="A683" s="56">
        <v>680</v>
      </c>
      <c r="B683" s="31" t="s">
        <v>2433</v>
      </c>
      <c r="C683" s="85" t="s">
        <v>2434</v>
      </c>
      <c r="D683" s="85"/>
      <c r="E683" s="85"/>
      <c r="F683" s="85"/>
      <c r="G683" s="31">
        <v>1</v>
      </c>
      <c r="H683" s="59">
        <v>423</v>
      </c>
      <c r="I683" s="71" t="e">
        <f>VLOOKUP(B683,[2]Лист2!$A$1:$C$147,3,FALSE)</f>
        <v>#N/A</v>
      </c>
      <c r="J683" s="3">
        <f>VLOOKUP(B683,[3]Лист1!$A$1:$G$1358,7,FALSE)</f>
        <v>528</v>
      </c>
      <c r="K683" s="3">
        <f t="shared" si="30"/>
        <v>211.5</v>
      </c>
      <c r="L683" s="77">
        <f t="shared" si="31"/>
        <v>634.5</v>
      </c>
      <c r="M683" s="3">
        <f>VLOOKUP(B683,[1]TDSheet!$A$30:$K$1679,11,FALSE)</f>
        <v>600</v>
      </c>
      <c r="N683"/>
      <c r="O683" s="77">
        <f t="shared" si="32"/>
        <v>-34.5</v>
      </c>
      <c r="P683" s="3">
        <v>700</v>
      </c>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c r="FO683"/>
      <c r="FP683"/>
      <c r="FQ683"/>
      <c r="FR683"/>
      <c r="FS683"/>
      <c r="FT683"/>
      <c r="FU683"/>
      <c r="FV683"/>
      <c r="FW683"/>
      <c r="FX683"/>
      <c r="FY683"/>
      <c r="FZ683"/>
    </row>
    <row r="684" spans="1:182" x14ac:dyDescent="0.2">
      <c r="A684" s="56">
        <v>681</v>
      </c>
      <c r="B684" s="31" t="s">
        <v>2457</v>
      </c>
      <c r="C684" s="85" t="s">
        <v>3078</v>
      </c>
      <c r="D684" s="85"/>
      <c r="E684" s="85"/>
      <c r="F684" s="85"/>
      <c r="G684" s="31">
        <v>1</v>
      </c>
      <c r="H684" s="59">
        <v>973</v>
      </c>
      <c r="I684" s="71" t="e">
        <f>VLOOKUP(B684,[2]Лист2!$A$1:$C$147,3,FALSE)</f>
        <v>#N/A</v>
      </c>
      <c r="J684" s="3">
        <f>VLOOKUP(B684,[3]Лист1!$A$1:$G$1358,7,FALSE)</f>
        <v>1216</v>
      </c>
      <c r="K684" s="3">
        <f t="shared" si="30"/>
        <v>486.5</v>
      </c>
      <c r="L684" s="77">
        <f t="shared" si="31"/>
        <v>1459.5</v>
      </c>
      <c r="M684" s="3">
        <f>VLOOKUP(B684,[1]TDSheet!$A$30:$K$1679,11,FALSE)</f>
        <v>1450</v>
      </c>
      <c r="N684"/>
      <c r="O684" s="77">
        <f t="shared" si="32"/>
        <v>-9.5</v>
      </c>
      <c r="P684" s="3">
        <v>1450</v>
      </c>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row>
    <row r="685" spans="1:182" x14ac:dyDescent="0.2">
      <c r="A685" s="56">
        <v>682</v>
      </c>
      <c r="B685" s="31" t="s">
        <v>2458</v>
      </c>
      <c r="C685" s="85" t="s">
        <v>3079</v>
      </c>
      <c r="D685" s="85"/>
      <c r="E685" s="85"/>
      <c r="F685" s="85"/>
      <c r="G685" s="31">
        <v>1</v>
      </c>
      <c r="H685" s="59">
        <v>775</v>
      </c>
      <c r="I685" s="71" t="e">
        <f>VLOOKUP(B685,[2]Лист2!$A$1:$C$147,3,FALSE)</f>
        <v>#N/A</v>
      </c>
      <c r="J685" s="3">
        <f>VLOOKUP(B685,[3]Лист1!$A$1:$G$1358,7,FALSE)</f>
        <v>968</v>
      </c>
      <c r="K685" s="3">
        <f t="shared" si="30"/>
        <v>387.5</v>
      </c>
      <c r="L685" s="77">
        <f t="shared" si="31"/>
        <v>1162.5</v>
      </c>
      <c r="M685" s="3">
        <f>VLOOKUP(B685,[1]TDSheet!$A$30:$K$1679,11,FALSE)</f>
        <v>1150</v>
      </c>
      <c r="N685"/>
      <c r="O685" s="77">
        <f t="shared" si="32"/>
        <v>-12.5</v>
      </c>
      <c r="P685" s="3">
        <v>1150</v>
      </c>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row>
    <row r="686" spans="1:182" x14ac:dyDescent="0.2">
      <c r="A686" s="56">
        <v>683</v>
      </c>
      <c r="B686" s="31" t="s">
        <v>2459</v>
      </c>
      <c r="C686" s="85" t="s">
        <v>3080</v>
      </c>
      <c r="D686" s="85"/>
      <c r="E686" s="85"/>
      <c r="F686" s="85"/>
      <c r="G686" s="31">
        <v>1</v>
      </c>
      <c r="H686" s="59">
        <v>672</v>
      </c>
      <c r="I686" s="71" t="e">
        <f>VLOOKUP(B686,[2]Лист2!$A$1:$C$147,3,FALSE)</f>
        <v>#N/A</v>
      </c>
      <c r="J686" s="3">
        <f>VLOOKUP(B686,[3]Лист1!$A$1:$G$1358,7,FALSE)</f>
        <v>840</v>
      </c>
      <c r="K686" s="3">
        <f t="shared" si="30"/>
        <v>336</v>
      </c>
      <c r="L686" s="77">
        <f t="shared" si="31"/>
        <v>1008</v>
      </c>
      <c r="M686" s="3">
        <f>VLOOKUP(B686,[1]TDSheet!$A$30:$K$1679,11,FALSE)</f>
        <v>1600</v>
      </c>
      <c r="N686"/>
      <c r="O686" s="77">
        <f t="shared" si="32"/>
        <v>592</v>
      </c>
      <c r="P686" s="3">
        <v>1600</v>
      </c>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row>
    <row r="687" spans="1:182" x14ac:dyDescent="0.2">
      <c r="A687" s="56">
        <v>684</v>
      </c>
      <c r="B687" s="31" t="s">
        <v>2460</v>
      </c>
      <c r="C687" s="85" t="s">
        <v>3081</v>
      </c>
      <c r="D687" s="85"/>
      <c r="E687" s="85"/>
      <c r="F687" s="85"/>
      <c r="G687" s="31">
        <v>1</v>
      </c>
      <c r="H687" s="59">
        <v>756</v>
      </c>
      <c r="I687" s="71" t="e">
        <f>VLOOKUP(B687,[2]Лист2!$A$1:$C$147,3,FALSE)</f>
        <v>#N/A</v>
      </c>
      <c r="J687" s="3">
        <f>VLOOKUP(B687,[3]Лист1!$A$1:$G$1358,7,FALSE)</f>
        <v>944</v>
      </c>
      <c r="K687" s="3">
        <f t="shared" si="30"/>
        <v>378</v>
      </c>
      <c r="L687" s="77">
        <f t="shared" si="31"/>
        <v>1134</v>
      </c>
      <c r="M687" s="3">
        <f>VLOOKUP(B687,[1]TDSheet!$A$30:$K$1679,11,FALSE)</f>
        <v>1150</v>
      </c>
      <c r="N687"/>
      <c r="O687" s="77">
        <f t="shared" si="32"/>
        <v>16</v>
      </c>
      <c r="P687" s="3">
        <v>1150</v>
      </c>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row>
    <row r="688" spans="1:182" x14ac:dyDescent="0.2">
      <c r="A688" s="56">
        <v>685</v>
      </c>
      <c r="B688" s="31" t="s">
        <v>2461</v>
      </c>
      <c r="C688" s="85" t="s">
        <v>3082</v>
      </c>
      <c r="D688" s="85"/>
      <c r="E688" s="85"/>
      <c r="F688" s="85"/>
      <c r="G688" s="31">
        <v>1</v>
      </c>
      <c r="H688" s="59">
        <v>775</v>
      </c>
      <c r="I688" s="71" t="e">
        <f>VLOOKUP(B688,[2]Лист2!$A$1:$C$147,3,FALSE)</f>
        <v>#N/A</v>
      </c>
      <c r="J688" s="3">
        <f>VLOOKUP(B688,[3]Лист1!$A$1:$G$1358,7,FALSE)</f>
        <v>968</v>
      </c>
      <c r="K688" s="3">
        <f t="shared" si="30"/>
        <v>387.5</v>
      </c>
      <c r="L688" s="77">
        <f t="shared" si="31"/>
        <v>1162.5</v>
      </c>
      <c r="M688" s="3">
        <f>VLOOKUP(B688,[1]TDSheet!$A$30:$K$1679,11,FALSE)</f>
        <v>1150</v>
      </c>
      <c r="N688"/>
      <c r="O688" s="77">
        <f t="shared" si="32"/>
        <v>-12.5</v>
      </c>
      <c r="P688" s="3">
        <v>1150</v>
      </c>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row>
    <row r="689" spans="1:182" x14ac:dyDescent="0.2">
      <c r="A689" s="56">
        <v>686</v>
      </c>
      <c r="B689" s="31" t="s">
        <v>2462</v>
      </c>
      <c r="C689" s="85" t="s">
        <v>3083</v>
      </c>
      <c r="D689" s="85"/>
      <c r="E689" s="85"/>
      <c r="F689" s="85"/>
      <c r="G689" s="31">
        <v>1</v>
      </c>
      <c r="H689" s="59">
        <v>973</v>
      </c>
      <c r="I689" s="71" t="e">
        <f>VLOOKUP(B689,[2]Лист2!$A$1:$C$147,3,FALSE)</f>
        <v>#N/A</v>
      </c>
      <c r="J689" s="3">
        <f>VLOOKUP(B689,[3]Лист1!$A$1:$G$1358,7,FALSE)</f>
        <v>1216</v>
      </c>
      <c r="K689" s="3">
        <f t="shared" si="30"/>
        <v>486.5</v>
      </c>
      <c r="L689" s="77">
        <f t="shared" si="31"/>
        <v>1459.5</v>
      </c>
      <c r="M689" s="3">
        <f>VLOOKUP(B689,[1]TDSheet!$A$30:$K$1679,11,FALSE)</f>
        <v>1500</v>
      </c>
      <c r="N689"/>
      <c r="O689" s="77">
        <f t="shared" si="32"/>
        <v>40.5</v>
      </c>
      <c r="P689" s="3">
        <v>1500</v>
      </c>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row>
    <row r="690" spans="1:182" x14ac:dyDescent="0.2">
      <c r="A690" s="56">
        <v>687</v>
      </c>
      <c r="B690" s="31" t="s">
        <v>2463</v>
      </c>
      <c r="C690" s="85" t="s">
        <v>3084</v>
      </c>
      <c r="D690" s="85"/>
      <c r="E690" s="85"/>
      <c r="F690" s="85"/>
      <c r="G690" s="31">
        <v>1</v>
      </c>
      <c r="H690" s="59">
        <v>1268</v>
      </c>
      <c r="I690" s="71" t="e">
        <f>VLOOKUP(B690,[2]Лист2!$A$1:$C$147,3,FALSE)</f>
        <v>#N/A</v>
      </c>
      <c r="J690" s="3">
        <f>VLOOKUP(B690,[3]Лист1!$A$1:$G$1358,7,FALSE)</f>
        <v>1584</v>
      </c>
      <c r="K690" s="3">
        <f t="shared" si="30"/>
        <v>634</v>
      </c>
      <c r="L690" s="77">
        <f t="shared" si="31"/>
        <v>1902</v>
      </c>
      <c r="M690" s="3">
        <f>VLOOKUP(B690,[1]TDSheet!$A$30:$K$1679,11,FALSE)</f>
        <v>1900</v>
      </c>
      <c r="N690"/>
      <c r="O690" s="77">
        <f t="shared" si="32"/>
        <v>-2</v>
      </c>
      <c r="P690" s="3">
        <v>1900</v>
      </c>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row>
    <row r="691" spans="1:182" x14ac:dyDescent="0.2">
      <c r="A691" s="56">
        <v>688</v>
      </c>
      <c r="B691" s="31" t="s">
        <v>2464</v>
      </c>
      <c r="C691" s="85" t="s">
        <v>3085</v>
      </c>
      <c r="D691" s="85"/>
      <c r="E691" s="85"/>
      <c r="F691" s="85"/>
      <c r="G691" s="31">
        <v>1</v>
      </c>
      <c r="H691" s="59">
        <v>672</v>
      </c>
      <c r="I691" s="71" t="e">
        <f>VLOOKUP(B691,[2]Лист2!$A$1:$C$147,3,FALSE)</f>
        <v>#N/A</v>
      </c>
      <c r="J691" s="3">
        <f>VLOOKUP(B691,[3]Лист1!$A$1:$G$1358,7,FALSE)</f>
        <v>840</v>
      </c>
      <c r="K691" s="3">
        <f t="shared" si="30"/>
        <v>336</v>
      </c>
      <c r="L691" s="77">
        <f t="shared" si="31"/>
        <v>1008</v>
      </c>
      <c r="M691" s="3">
        <f>VLOOKUP(B691,[1]TDSheet!$A$30:$K$1679,11,FALSE)</f>
        <v>1000</v>
      </c>
      <c r="N691"/>
      <c r="O691" s="77">
        <f t="shared" si="32"/>
        <v>-8</v>
      </c>
      <c r="P691" s="3">
        <v>1000</v>
      </c>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c r="EK691"/>
      <c r="EL691"/>
      <c r="EM691"/>
      <c r="EN691"/>
      <c r="EO691"/>
      <c r="EP691"/>
      <c r="EQ691"/>
      <c r="ER691"/>
      <c r="ES691"/>
      <c r="ET691"/>
      <c r="EU691"/>
      <c r="EV691"/>
      <c r="EW691"/>
      <c r="EX691"/>
      <c r="EY691"/>
      <c r="EZ691"/>
      <c r="FA691"/>
      <c r="FB691"/>
      <c r="FC691"/>
      <c r="FD691"/>
      <c r="FE691"/>
      <c r="FF691"/>
      <c r="FG691"/>
      <c r="FH691"/>
      <c r="FI691"/>
      <c r="FJ691"/>
      <c r="FK691"/>
      <c r="FL691"/>
      <c r="FM691"/>
      <c r="FN691"/>
      <c r="FO691"/>
      <c r="FP691"/>
      <c r="FQ691"/>
      <c r="FR691"/>
      <c r="FS691"/>
      <c r="FT691"/>
      <c r="FU691"/>
      <c r="FV691"/>
      <c r="FW691"/>
      <c r="FX691"/>
      <c r="FY691"/>
      <c r="FZ691"/>
    </row>
    <row r="692" spans="1:182" x14ac:dyDescent="0.2">
      <c r="A692" s="56">
        <v>689</v>
      </c>
      <c r="B692" s="31" t="s">
        <v>2465</v>
      </c>
      <c r="C692" s="85" t="s">
        <v>3086</v>
      </c>
      <c r="D692" s="85"/>
      <c r="E692" s="85"/>
      <c r="F692" s="85"/>
      <c r="G692" s="31">
        <v>1</v>
      </c>
      <c r="H692" s="59">
        <v>704</v>
      </c>
      <c r="I692" s="71" t="e">
        <f>VLOOKUP(B692,[2]Лист2!$A$1:$C$147,3,FALSE)</f>
        <v>#N/A</v>
      </c>
      <c r="J692" s="3">
        <f>VLOOKUP(B692,[3]Лист1!$A$1:$G$1358,7,FALSE)</f>
        <v>880</v>
      </c>
      <c r="K692" s="3">
        <f t="shared" si="30"/>
        <v>352</v>
      </c>
      <c r="L692" s="77">
        <f t="shared" si="31"/>
        <v>1056</v>
      </c>
      <c r="M692" s="3">
        <f>VLOOKUP(B692,[1]TDSheet!$A$30:$K$1679,11,FALSE)</f>
        <v>1039.5</v>
      </c>
      <c r="N692"/>
      <c r="O692" s="77">
        <f t="shared" si="32"/>
        <v>-16.5</v>
      </c>
      <c r="P692" s="3">
        <v>1100</v>
      </c>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row>
    <row r="693" spans="1:182" x14ac:dyDescent="0.2">
      <c r="A693" s="56">
        <v>690</v>
      </c>
      <c r="B693" s="31" t="s">
        <v>2466</v>
      </c>
      <c r="C693" s="85" t="s">
        <v>3087</v>
      </c>
      <c r="D693" s="85"/>
      <c r="E693" s="85"/>
      <c r="F693" s="85"/>
      <c r="G693" s="31">
        <v>1</v>
      </c>
      <c r="H693" s="59">
        <v>839</v>
      </c>
      <c r="I693" s="71" t="e">
        <f>VLOOKUP(B693,[2]Лист2!$A$1:$C$147,3,FALSE)</f>
        <v>#N/A</v>
      </c>
      <c r="J693" s="3">
        <f>VLOOKUP(B693,[3]Лист1!$A$1:$G$1358,7,FALSE)</f>
        <v>1048</v>
      </c>
      <c r="K693" s="3">
        <f t="shared" si="30"/>
        <v>419.5</v>
      </c>
      <c r="L693" s="77">
        <f t="shared" si="31"/>
        <v>1258.5</v>
      </c>
      <c r="M693" s="3">
        <f>VLOOKUP(B693,[1]TDSheet!$A$30:$K$1679,11,FALSE)</f>
        <v>1237.5</v>
      </c>
      <c r="N693"/>
      <c r="O693" s="77">
        <f t="shared" si="32"/>
        <v>-21</v>
      </c>
      <c r="P693" s="3">
        <v>1250</v>
      </c>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row>
    <row r="694" spans="1:182" x14ac:dyDescent="0.2">
      <c r="A694" s="56">
        <v>691</v>
      </c>
      <c r="B694" s="31" t="s">
        <v>2467</v>
      </c>
      <c r="C694" s="85" t="s">
        <v>3088</v>
      </c>
      <c r="D694" s="85"/>
      <c r="E694" s="85"/>
      <c r="F694" s="85"/>
      <c r="G694" s="31">
        <v>1</v>
      </c>
      <c r="H694" s="59">
        <v>839</v>
      </c>
      <c r="I694" s="71" t="e">
        <f>VLOOKUP(B694,[2]Лист2!$A$1:$C$147,3,FALSE)</f>
        <v>#N/A</v>
      </c>
      <c r="J694" s="3">
        <f>VLOOKUP(B694,[3]Лист1!$A$1:$G$1358,7,FALSE)</f>
        <v>1048</v>
      </c>
      <c r="K694" s="3">
        <f t="shared" si="30"/>
        <v>419.5</v>
      </c>
      <c r="L694" s="77">
        <f t="shared" si="31"/>
        <v>1258.5</v>
      </c>
      <c r="M694" s="3">
        <f>VLOOKUP(B694,[1]TDSheet!$A$30:$K$1679,11,FALSE)</f>
        <v>1250</v>
      </c>
      <c r="N694"/>
      <c r="O694" s="77">
        <f t="shared" si="32"/>
        <v>-8.5</v>
      </c>
      <c r="P694" s="3">
        <v>1250</v>
      </c>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row>
    <row r="695" spans="1:182" x14ac:dyDescent="0.2">
      <c r="A695" s="56">
        <v>692</v>
      </c>
      <c r="B695" s="31" t="s">
        <v>2468</v>
      </c>
      <c r="C695" s="85" t="s">
        <v>3089</v>
      </c>
      <c r="D695" s="85"/>
      <c r="E695" s="85"/>
      <c r="F695" s="85"/>
      <c r="G695" s="31">
        <v>1</v>
      </c>
      <c r="H695" s="59">
        <v>672</v>
      </c>
      <c r="I695" s="71" t="e">
        <f>VLOOKUP(B695,[2]Лист2!$A$1:$C$147,3,FALSE)</f>
        <v>#N/A</v>
      </c>
      <c r="J695" s="3">
        <f>VLOOKUP(B695,[3]Лист1!$A$1:$G$1358,7,FALSE)</f>
        <v>840</v>
      </c>
      <c r="K695" s="3">
        <f t="shared" si="30"/>
        <v>336</v>
      </c>
      <c r="L695" s="77">
        <f t="shared" si="31"/>
        <v>1008</v>
      </c>
      <c r="M695" s="3">
        <f>VLOOKUP(B695,[1]TDSheet!$A$30:$K$1679,11,FALSE)</f>
        <v>1000</v>
      </c>
      <c r="N695"/>
      <c r="O695" s="77">
        <f t="shared" si="32"/>
        <v>-8</v>
      </c>
      <c r="P695" s="3">
        <v>1000</v>
      </c>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row>
    <row r="696" spans="1:182" x14ac:dyDescent="0.2">
      <c r="A696" s="56">
        <v>693</v>
      </c>
      <c r="B696" s="31" t="s">
        <v>2469</v>
      </c>
      <c r="C696" s="85" t="s">
        <v>3090</v>
      </c>
      <c r="D696" s="85"/>
      <c r="E696" s="85"/>
      <c r="F696" s="85"/>
      <c r="G696" s="31">
        <v>1</v>
      </c>
      <c r="H696" s="59">
        <v>672</v>
      </c>
      <c r="I696" s="71" t="e">
        <f>VLOOKUP(B696,[2]Лист2!$A$1:$C$147,3,FALSE)</f>
        <v>#N/A</v>
      </c>
      <c r="J696" s="3">
        <f>VLOOKUP(B696,[3]Лист1!$A$1:$G$1358,7,FALSE)</f>
        <v>840</v>
      </c>
      <c r="K696" s="3">
        <f t="shared" si="30"/>
        <v>336</v>
      </c>
      <c r="L696" s="77">
        <f t="shared" si="31"/>
        <v>1008</v>
      </c>
      <c r="M696" s="3">
        <f>VLOOKUP(B696,[1]TDSheet!$A$30:$K$1679,11,FALSE)</f>
        <v>1000</v>
      </c>
      <c r="N696"/>
      <c r="O696" s="77">
        <f t="shared" si="32"/>
        <v>-8</v>
      </c>
      <c r="P696" s="3">
        <v>1000</v>
      </c>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c r="FO696"/>
      <c r="FP696"/>
      <c r="FQ696"/>
      <c r="FR696"/>
      <c r="FS696"/>
      <c r="FT696"/>
      <c r="FU696"/>
      <c r="FV696"/>
      <c r="FW696"/>
      <c r="FX696"/>
      <c r="FY696"/>
      <c r="FZ696"/>
    </row>
    <row r="697" spans="1:182" x14ac:dyDescent="0.2">
      <c r="A697" s="56">
        <v>694</v>
      </c>
      <c r="B697" s="31" t="s">
        <v>2470</v>
      </c>
      <c r="C697" s="85" t="s">
        <v>3091</v>
      </c>
      <c r="D697" s="85"/>
      <c r="E697" s="85"/>
      <c r="F697" s="85"/>
      <c r="G697" s="31">
        <v>1</v>
      </c>
      <c r="H697" s="59">
        <v>807</v>
      </c>
      <c r="I697" s="71" t="e">
        <f>VLOOKUP(B697,[2]Лист2!$A$1:$C$147,3,FALSE)</f>
        <v>#N/A</v>
      </c>
      <c r="J697" s="3">
        <f>VLOOKUP(B697,[3]Лист1!$A$1:$G$1358,7,FALSE)</f>
        <v>1008</v>
      </c>
      <c r="K697" s="3">
        <f t="shared" si="30"/>
        <v>403.5</v>
      </c>
      <c r="L697" s="77">
        <f t="shared" si="31"/>
        <v>1210.5</v>
      </c>
      <c r="M697" s="3">
        <f>VLOOKUP(B697,[1]TDSheet!$A$30:$K$1679,11,FALSE)</f>
        <v>1200</v>
      </c>
      <c r="N697"/>
      <c r="O697" s="77">
        <f t="shared" si="32"/>
        <v>-10.5</v>
      </c>
      <c r="P697" s="3">
        <v>1200</v>
      </c>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c r="FN697"/>
      <c r="FO697"/>
      <c r="FP697"/>
      <c r="FQ697"/>
      <c r="FR697"/>
      <c r="FS697"/>
      <c r="FT697"/>
      <c r="FU697"/>
      <c r="FV697"/>
      <c r="FW697"/>
      <c r="FX697"/>
      <c r="FY697"/>
      <c r="FZ697"/>
    </row>
    <row r="698" spans="1:182" x14ac:dyDescent="0.2">
      <c r="A698" s="56">
        <v>695</v>
      </c>
      <c r="B698" s="31" t="s">
        <v>2471</v>
      </c>
      <c r="C698" s="85" t="s">
        <v>3092</v>
      </c>
      <c r="D698" s="85"/>
      <c r="E698" s="85"/>
      <c r="F698" s="85"/>
      <c r="G698" s="31">
        <v>1</v>
      </c>
      <c r="H698" s="59">
        <v>672</v>
      </c>
      <c r="I698" s="71" t="e">
        <f>VLOOKUP(B698,[2]Лист2!$A$1:$C$147,3,FALSE)</f>
        <v>#N/A</v>
      </c>
      <c r="J698" s="3">
        <f>VLOOKUP(B698,[3]Лист1!$A$1:$G$1358,7,FALSE)</f>
        <v>840</v>
      </c>
      <c r="K698" s="3">
        <f t="shared" si="30"/>
        <v>336</v>
      </c>
      <c r="L698" s="77">
        <f t="shared" si="31"/>
        <v>1008</v>
      </c>
      <c r="M698" s="3">
        <f>VLOOKUP(B698,[1]TDSheet!$A$30:$K$1679,11,FALSE)</f>
        <v>1000</v>
      </c>
      <c r="N698"/>
      <c r="O698" s="77">
        <f t="shared" si="32"/>
        <v>-8</v>
      </c>
      <c r="P698" s="3">
        <v>1000</v>
      </c>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c r="FO698"/>
      <c r="FP698"/>
      <c r="FQ698"/>
      <c r="FR698"/>
      <c r="FS698"/>
      <c r="FT698"/>
      <c r="FU698"/>
      <c r="FV698"/>
      <c r="FW698"/>
      <c r="FX698"/>
      <c r="FY698"/>
      <c r="FZ698"/>
    </row>
    <row r="699" spans="1:182" ht="35.25" customHeight="1" x14ac:dyDescent="0.2">
      <c r="A699" s="56">
        <v>696</v>
      </c>
      <c r="B699" s="31" t="s">
        <v>2472</v>
      </c>
      <c r="C699" s="85" t="s">
        <v>3093</v>
      </c>
      <c r="D699" s="85"/>
      <c r="E699" s="85"/>
      <c r="F699" s="85"/>
      <c r="G699" s="31">
        <v>1</v>
      </c>
      <c r="H699" s="59">
        <v>666</v>
      </c>
      <c r="I699" s="71" t="e">
        <f>VLOOKUP(B699,[2]Лист2!$A$1:$C$147,3,FALSE)</f>
        <v>#N/A</v>
      </c>
      <c r="J699" s="3">
        <f>VLOOKUP(B699,[3]Лист1!$A$1:$G$1358,7,FALSE)</f>
        <v>832</v>
      </c>
      <c r="K699" s="3">
        <f t="shared" si="30"/>
        <v>333</v>
      </c>
      <c r="L699" s="77">
        <f t="shared" si="31"/>
        <v>999</v>
      </c>
      <c r="M699" s="3">
        <f>VLOOKUP(B699,[1]TDSheet!$A$30:$K$1679,11,FALSE)</f>
        <v>1000</v>
      </c>
      <c r="N699"/>
      <c r="O699" s="77">
        <f t="shared" si="32"/>
        <v>1</v>
      </c>
      <c r="P699" s="3">
        <v>1000</v>
      </c>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c r="FN699"/>
      <c r="FO699"/>
      <c r="FP699"/>
      <c r="FQ699"/>
      <c r="FR699"/>
      <c r="FS699"/>
      <c r="FT699"/>
      <c r="FU699"/>
      <c r="FV699"/>
      <c r="FW699"/>
      <c r="FX699"/>
      <c r="FY699"/>
      <c r="FZ699"/>
    </row>
    <row r="700" spans="1:182" ht="29.25" customHeight="1" x14ac:dyDescent="0.2">
      <c r="A700" s="56">
        <v>697</v>
      </c>
      <c r="B700" s="31" t="s">
        <v>2473</v>
      </c>
      <c r="C700" s="85" t="s">
        <v>3094</v>
      </c>
      <c r="D700" s="85"/>
      <c r="E700" s="85"/>
      <c r="F700" s="85"/>
      <c r="G700" s="31">
        <v>1</v>
      </c>
      <c r="H700" s="59">
        <v>378</v>
      </c>
      <c r="I700" s="71" t="e">
        <f>VLOOKUP(B700,[2]Лист2!$A$1:$C$147,3,FALSE)</f>
        <v>#N/A</v>
      </c>
      <c r="J700" s="3">
        <f>VLOOKUP(B700,[3]Лист1!$A$1:$G$1358,7,FALSE)</f>
        <v>472</v>
      </c>
      <c r="K700" s="3">
        <f t="shared" si="30"/>
        <v>189</v>
      </c>
      <c r="L700" s="77">
        <f t="shared" si="31"/>
        <v>567</v>
      </c>
      <c r="M700" s="3">
        <f>VLOOKUP(B700,[1]TDSheet!$A$30:$K$1679,11,FALSE)</f>
        <v>560</v>
      </c>
      <c r="N700"/>
      <c r="O700" s="77">
        <f t="shared" si="32"/>
        <v>-7</v>
      </c>
      <c r="P700" s="3">
        <v>560</v>
      </c>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row>
    <row r="701" spans="1:182" ht="29.25" customHeight="1" x14ac:dyDescent="0.2">
      <c r="A701" s="56">
        <v>698</v>
      </c>
      <c r="B701" s="31" t="s">
        <v>2474</v>
      </c>
      <c r="C701" s="85" t="s">
        <v>3095</v>
      </c>
      <c r="D701" s="85"/>
      <c r="E701" s="85"/>
      <c r="F701" s="85"/>
      <c r="G701" s="31">
        <v>1</v>
      </c>
      <c r="H701" s="59">
        <v>743</v>
      </c>
      <c r="I701" s="71" t="e">
        <f>VLOOKUP(B701,[2]Лист2!$A$1:$C$147,3,FALSE)</f>
        <v>#N/A</v>
      </c>
      <c r="J701" s="3">
        <f>VLOOKUP(B701,[3]Лист1!$A$1:$G$1358,7,FALSE)</f>
        <v>928</v>
      </c>
      <c r="K701" s="3">
        <f t="shared" si="30"/>
        <v>371.5</v>
      </c>
      <c r="L701" s="77">
        <f t="shared" si="31"/>
        <v>1114.5</v>
      </c>
      <c r="M701" s="3">
        <f>VLOOKUP(B701,[1]TDSheet!$A$30:$K$1679,11,FALSE)</f>
        <v>1100</v>
      </c>
      <c r="N701"/>
      <c r="O701" s="77">
        <f t="shared" si="32"/>
        <v>-14.5</v>
      </c>
      <c r="P701" s="3">
        <v>1100</v>
      </c>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c r="FO701"/>
      <c r="FP701"/>
      <c r="FQ701"/>
      <c r="FR701"/>
      <c r="FS701"/>
      <c r="FT701"/>
      <c r="FU701"/>
      <c r="FV701"/>
      <c r="FW701"/>
      <c r="FX701"/>
      <c r="FY701"/>
      <c r="FZ701"/>
    </row>
    <row r="702" spans="1:182" ht="29.25" customHeight="1" x14ac:dyDescent="0.2">
      <c r="A702" s="56">
        <v>699</v>
      </c>
      <c r="B702" s="31" t="s">
        <v>2475</v>
      </c>
      <c r="C702" s="85" t="s">
        <v>3099</v>
      </c>
      <c r="D702" s="85"/>
      <c r="E702" s="85"/>
      <c r="F702" s="85"/>
      <c r="G702" s="31">
        <v>1</v>
      </c>
      <c r="H702" s="59">
        <v>916</v>
      </c>
      <c r="I702" s="71" t="e">
        <f>VLOOKUP(B702,[2]Лист2!$A$1:$C$147,3,FALSE)</f>
        <v>#N/A</v>
      </c>
      <c r="J702" s="3">
        <f>VLOOKUP(B702,[3]Лист1!$A$1:$G$1358,7,FALSE)</f>
        <v>1144</v>
      </c>
      <c r="K702" s="3">
        <f t="shared" si="30"/>
        <v>458</v>
      </c>
      <c r="L702" s="77">
        <f t="shared" si="31"/>
        <v>1374</v>
      </c>
      <c r="M702" s="3">
        <f>VLOOKUP(B702,[1]TDSheet!$A$30:$K$1679,11,FALSE)</f>
        <v>1350</v>
      </c>
      <c r="N702"/>
      <c r="O702" s="77">
        <f t="shared" si="32"/>
        <v>-24</v>
      </c>
      <c r="P702" s="3">
        <v>1350</v>
      </c>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row>
    <row r="703" spans="1:182" ht="29.25" customHeight="1" x14ac:dyDescent="0.2">
      <c r="A703" s="56">
        <v>700</v>
      </c>
      <c r="B703" s="31" t="s">
        <v>2476</v>
      </c>
      <c r="C703" s="85" t="s">
        <v>3098</v>
      </c>
      <c r="D703" s="85"/>
      <c r="E703" s="85"/>
      <c r="F703" s="85"/>
      <c r="G703" s="31">
        <v>1</v>
      </c>
      <c r="H703" s="59">
        <v>672</v>
      </c>
      <c r="I703" s="71" t="e">
        <f>VLOOKUP(B703,[2]Лист2!$A$1:$C$147,3,FALSE)</f>
        <v>#N/A</v>
      </c>
      <c r="J703" s="3">
        <f>VLOOKUP(B703,[3]Лист1!$A$1:$G$1358,7,FALSE)</f>
        <v>840</v>
      </c>
      <c r="K703" s="3">
        <f t="shared" si="30"/>
        <v>336</v>
      </c>
      <c r="L703" s="77">
        <f t="shared" si="31"/>
        <v>1008</v>
      </c>
      <c r="M703" s="3">
        <f>VLOOKUP(B703,[1]TDSheet!$A$30:$K$1679,11,FALSE)</f>
        <v>1000</v>
      </c>
      <c r="N703"/>
      <c r="O703" s="77">
        <f t="shared" si="32"/>
        <v>-8</v>
      </c>
      <c r="P703" s="3">
        <v>1000</v>
      </c>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row>
    <row r="704" spans="1:182" ht="29.25" customHeight="1" x14ac:dyDescent="0.2">
      <c r="A704" s="56">
        <v>701</v>
      </c>
      <c r="B704" s="31" t="s">
        <v>2477</v>
      </c>
      <c r="C704" s="85" t="s">
        <v>3097</v>
      </c>
      <c r="D704" s="85"/>
      <c r="E704" s="85"/>
      <c r="F704" s="85"/>
      <c r="G704" s="31">
        <v>1</v>
      </c>
      <c r="H704" s="59">
        <v>896</v>
      </c>
      <c r="I704" s="71" t="e">
        <f>VLOOKUP(B704,[2]Лист2!$A$1:$C$147,3,FALSE)</f>
        <v>#N/A</v>
      </c>
      <c r="J704" s="3">
        <f>VLOOKUP(B704,[3]Лист1!$A$1:$G$1358,7,FALSE)</f>
        <v>1120</v>
      </c>
      <c r="K704" s="3">
        <f t="shared" si="30"/>
        <v>448</v>
      </c>
      <c r="L704" s="77">
        <f t="shared" si="31"/>
        <v>1344</v>
      </c>
      <c r="M704" s="3">
        <f>VLOOKUP(B704,[1]TDSheet!$A$30:$K$1679,11,FALSE)</f>
        <v>1350</v>
      </c>
      <c r="N704"/>
      <c r="O704" s="77">
        <f t="shared" si="32"/>
        <v>6</v>
      </c>
      <c r="P704" s="3">
        <v>1350</v>
      </c>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c r="FN704"/>
      <c r="FO704"/>
      <c r="FP704"/>
      <c r="FQ704"/>
      <c r="FR704"/>
      <c r="FS704"/>
      <c r="FT704"/>
      <c r="FU704"/>
      <c r="FV704"/>
      <c r="FW704"/>
      <c r="FX704"/>
      <c r="FY704"/>
      <c r="FZ704"/>
    </row>
    <row r="705" spans="1:182" ht="29.25" customHeight="1" x14ac:dyDescent="0.2">
      <c r="A705" s="56">
        <v>702</v>
      </c>
      <c r="B705" s="31" t="s">
        <v>2478</v>
      </c>
      <c r="C705" s="85" t="s">
        <v>3096</v>
      </c>
      <c r="D705" s="85"/>
      <c r="E705" s="85"/>
      <c r="F705" s="85"/>
      <c r="G705" s="31">
        <v>1</v>
      </c>
      <c r="H705" s="59">
        <v>973</v>
      </c>
      <c r="I705" s="71" t="e">
        <f>VLOOKUP(B705,[2]Лист2!$A$1:$C$147,3,FALSE)</f>
        <v>#N/A</v>
      </c>
      <c r="J705" s="3">
        <f>VLOOKUP(B705,[3]Лист1!$A$1:$G$1358,7,FALSE)</f>
        <v>1216</v>
      </c>
      <c r="K705" s="3">
        <f t="shared" si="30"/>
        <v>486.5</v>
      </c>
      <c r="L705" s="77">
        <f t="shared" si="31"/>
        <v>1459.5</v>
      </c>
      <c r="M705" s="3">
        <f>VLOOKUP(B705,[1]TDSheet!$A$30:$K$1679,11,FALSE)</f>
        <v>1450</v>
      </c>
      <c r="N705"/>
      <c r="O705" s="77">
        <f t="shared" si="32"/>
        <v>-9.5</v>
      </c>
      <c r="P705" s="3">
        <v>1450</v>
      </c>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c r="FO705"/>
      <c r="FP705"/>
      <c r="FQ705"/>
      <c r="FR705"/>
      <c r="FS705"/>
      <c r="FT705"/>
      <c r="FU705"/>
      <c r="FV705"/>
      <c r="FW705"/>
      <c r="FX705"/>
      <c r="FY705"/>
      <c r="FZ705"/>
    </row>
    <row r="706" spans="1:182" ht="13.5" customHeight="1" x14ac:dyDescent="0.2">
      <c r="A706" s="56">
        <v>703</v>
      </c>
      <c r="B706" s="31" t="s">
        <v>2497</v>
      </c>
      <c r="C706" s="85" t="s">
        <v>2511</v>
      </c>
      <c r="D706" s="85"/>
      <c r="E706" s="85"/>
      <c r="F706" s="85"/>
      <c r="G706" s="31">
        <v>1</v>
      </c>
      <c r="H706" s="59">
        <v>640</v>
      </c>
      <c r="I706" s="71" t="e">
        <f>VLOOKUP(B706,[2]Лист2!$A$1:$C$147,3,FALSE)</f>
        <v>#N/A</v>
      </c>
      <c r="J706" s="3">
        <f>VLOOKUP(B706,[3]Лист1!$A$1:$G$1358,7,FALSE)</f>
        <v>800</v>
      </c>
      <c r="K706" s="3">
        <f t="shared" si="30"/>
        <v>320</v>
      </c>
      <c r="L706" s="77">
        <f t="shared" si="31"/>
        <v>960</v>
      </c>
      <c r="M706" s="3">
        <f>VLOOKUP(B706,[1]TDSheet!$A$30:$K$1679,11,FALSE)</f>
        <v>900</v>
      </c>
      <c r="N706"/>
      <c r="O706" s="77">
        <f t="shared" si="32"/>
        <v>-60</v>
      </c>
      <c r="P706" s="3">
        <v>900</v>
      </c>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row>
    <row r="707" spans="1:182" ht="13.5" customHeight="1" x14ac:dyDescent="0.2">
      <c r="A707" s="56">
        <v>704</v>
      </c>
      <c r="B707" s="31" t="s">
        <v>2498</v>
      </c>
      <c r="C707" s="85" t="s">
        <v>2512</v>
      </c>
      <c r="D707" s="85"/>
      <c r="E707" s="85"/>
      <c r="F707" s="85"/>
      <c r="G707" s="31">
        <v>1</v>
      </c>
      <c r="H707" s="59">
        <v>640</v>
      </c>
      <c r="I707" s="71" t="e">
        <f>VLOOKUP(B707,[2]Лист2!$A$1:$C$147,3,FALSE)</f>
        <v>#N/A</v>
      </c>
      <c r="J707" s="3">
        <f>VLOOKUP(B707,[3]Лист1!$A$1:$G$1358,7,FALSE)</f>
        <v>800</v>
      </c>
      <c r="K707" s="3">
        <f t="shared" si="30"/>
        <v>320</v>
      </c>
      <c r="L707" s="77">
        <f t="shared" si="31"/>
        <v>960</v>
      </c>
      <c r="M707" s="3">
        <f>VLOOKUP(B707,[1]TDSheet!$A$30:$K$1679,11,FALSE)</f>
        <v>900</v>
      </c>
      <c r="N707"/>
      <c r="O707" s="77">
        <f t="shared" si="32"/>
        <v>-60</v>
      </c>
      <c r="P707" s="3">
        <v>900</v>
      </c>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c r="FO707"/>
      <c r="FP707"/>
      <c r="FQ707"/>
      <c r="FR707"/>
      <c r="FS707"/>
      <c r="FT707"/>
      <c r="FU707"/>
      <c r="FV707"/>
      <c r="FW707"/>
      <c r="FX707"/>
      <c r="FY707"/>
      <c r="FZ707"/>
    </row>
    <row r="708" spans="1:182" ht="13.5" customHeight="1" x14ac:dyDescent="0.2">
      <c r="A708" s="56">
        <v>705</v>
      </c>
      <c r="B708" s="31" t="s">
        <v>2499</v>
      </c>
      <c r="C708" s="85" t="s">
        <v>2513</v>
      </c>
      <c r="D708" s="85"/>
      <c r="E708" s="85"/>
      <c r="F708" s="85"/>
      <c r="G708" s="31">
        <v>1</v>
      </c>
      <c r="H708" s="59">
        <v>640</v>
      </c>
      <c r="I708" s="71" t="e">
        <f>VLOOKUP(B708,[2]Лист2!$A$1:$C$147,3,FALSE)</f>
        <v>#N/A</v>
      </c>
      <c r="J708" s="3">
        <f>VLOOKUP(B708,[3]Лист1!$A$1:$G$1358,7,FALSE)</f>
        <v>800</v>
      </c>
      <c r="K708" s="3">
        <f t="shared" si="30"/>
        <v>320</v>
      </c>
      <c r="L708" s="77">
        <f t="shared" si="31"/>
        <v>960</v>
      </c>
      <c r="M708" s="3">
        <f>VLOOKUP(B708,[1]TDSheet!$A$30:$K$1679,11,FALSE)</f>
        <v>900</v>
      </c>
      <c r="N708"/>
      <c r="O708" s="77">
        <f t="shared" si="32"/>
        <v>-60</v>
      </c>
      <c r="P708" s="3">
        <v>900</v>
      </c>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row>
    <row r="709" spans="1:182" ht="13.5" customHeight="1" x14ac:dyDescent="0.2">
      <c r="A709" s="56">
        <v>706</v>
      </c>
      <c r="B709" s="31" t="s">
        <v>2500</v>
      </c>
      <c r="C709" s="85" t="s">
        <v>2514</v>
      </c>
      <c r="D709" s="85"/>
      <c r="E709" s="85"/>
      <c r="F709" s="85"/>
      <c r="G709" s="31">
        <v>1</v>
      </c>
      <c r="H709" s="59">
        <v>640</v>
      </c>
      <c r="I709" s="71" t="e">
        <f>VLOOKUP(B709,[2]Лист2!$A$1:$C$147,3,FALSE)</f>
        <v>#N/A</v>
      </c>
      <c r="J709" s="3">
        <f>VLOOKUP(B709,[3]Лист1!$A$1:$G$1358,7,FALSE)</f>
        <v>800</v>
      </c>
      <c r="K709" s="3">
        <f t="shared" ref="K709:K772" si="33">H709*0.5</f>
        <v>320</v>
      </c>
      <c r="L709" s="77">
        <f t="shared" ref="L709:L772" si="34">H709+K709</f>
        <v>960</v>
      </c>
      <c r="M709" s="3">
        <f>VLOOKUP(B709,[1]TDSheet!$A$30:$K$1679,11,FALSE)</f>
        <v>900</v>
      </c>
      <c r="N709"/>
      <c r="O709" s="77">
        <f t="shared" ref="O709:O772" si="35">M709-L709</f>
        <v>-60</v>
      </c>
      <c r="P709" s="3">
        <v>900</v>
      </c>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row>
    <row r="710" spans="1:182" ht="13.5" customHeight="1" x14ac:dyDescent="0.2">
      <c r="A710" s="56">
        <v>707</v>
      </c>
      <c r="B710" s="31" t="s">
        <v>2501</v>
      </c>
      <c r="C710" s="85" t="s">
        <v>2515</v>
      </c>
      <c r="D710" s="85"/>
      <c r="E710" s="85"/>
      <c r="F710" s="85"/>
      <c r="G710" s="31">
        <v>1</v>
      </c>
      <c r="H710" s="59">
        <v>640</v>
      </c>
      <c r="I710" s="71" t="e">
        <f>VLOOKUP(B710,[2]Лист2!$A$1:$C$147,3,FALSE)</f>
        <v>#N/A</v>
      </c>
      <c r="J710" s="3">
        <f>VLOOKUP(B710,[3]Лист1!$A$1:$G$1358,7,FALSE)</f>
        <v>800</v>
      </c>
      <c r="K710" s="3">
        <f t="shared" si="33"/>
        <v>320</v>
      </c>
      <c r="L710" s="77">
        <f t="shared" si="34"/>
        <v>960</v>
      </c>
      <c r="M710" s="3">
        <f>VLOOKUP(B710,[1]TDSheet!$A$30:$K$1679,11,FALSE)</f>
        <v>900</v>
      </c>
      <c r="N710"/>
      <c r="O710" s="77">
        <f t="shared" si="35"/>
        <v>-60</v>
      </c>
      <c r="P710" s="3">
        <v>900</v>
      </c>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row>
    <row r="711" spans="1:182" ht="13.5" customHeight="1" x14ac:dyDescent="0.2">
      <c r="A711" s="56">
        <v>708</v>
      </c>
      <c r="B711" s="31" t="s">
        <v>2502</v>
      </c>
      <c r="C711" s="85" t="s">
        <v>2516</v>
      </c>
      <c r="D711" s="85"/>
      <c r="E711" s="85"/>
      <c r="F711" s="85"/>
      <c r="G711" s="31">
        <v>1</v>
      </c>
      <c r="H711" s="59">
        <v>640</v>
      </c>
      <c r="I711" s="71" t="e">
        <f>VLOOKUP(B711,[2]Лист2!$A$1:$C$147,3,FALSE)</f>
        <v>#N/A</v>
      </c>
      <c r="J711" s="3">
        <f>VLOOKUP(B711,[3]Лист1!$A$1:$G$1358,7,FALSE)</f>
        <v>800</v>
      </c>
      <c r="K711" s="3">
        <f t="shared" si="33"/>
        <v>320</v>
      </c>
      <c r="L711" s="77">
        <f t="shared" si="34"/>
        <v>960</v>
      </c>
      <c r="M711" s="3">
        <f>VLOOKUP(B711,[1]TDSheet!$A$30:$K$1679,11,FALSE)</f>
        <v>900</v>
      </c>
      <c r="N711"/>
      <c r="O711" s="77">
        <f t="shared" si="35"/>
        <v>-60</v>
      </c>
      <c r="P711" s="3">
        <v>900</v>
      </c>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c r="FO711"/>
      <c r="FP711"/>
      <c r="FQ711"/>
      <c r="FR711"/>
      <c r="FS711"/>
      <c r="FT711"/>
      <c r="FU711"/>
      <c r="FV711"/>
      <c r="FW711"/>
      <c r="FX711"/>
      <c r="FY711"/>
      <c r="FZ711"/>
    </row>
    <row r="712" spans="1:182" ht="13.5" customHeight="1" x14ac:dyDescent="0.2">
      <c r="A712" s="56">
        <v>709</v>
      </c>
      <c r="B712" s="31" t="s">
        <v>2503</v>
      </c>
      <c r="C712" s="85" t="s">
        <v>2517</v>
      </c>
      <c r="D712" s="85"/>
      <c r="E712" s="85"/>
      <c r="F712" s="85"/>
      <c r="G712" s="31">
        <v>1</v>
      </c>
      <c r="H712" s="59">
        <v>640</v>
      </c>
      <c r="I712" s="71" t="e">
        <f>VLOOKUP(B712,[2]Лист2!$A$1:$C$147,3,FALSE)</f>
        <v>#N/A</v>
      </c>
      <c r="J712" s="3">
        <f>VLOOKUP(B712,[3]Лист1!$A$1:$G$1358,7,FALSE)</f>
        <v>800</v>
      </c>
      <c r="K712" s="3">
        <f t="shared" si="33"/>
        <v>320</v>
      </c>
      <c r="L712" s="77">
        <f t="shared" si="34"/>
        <v>960</v>
      </c>
      <c r="M712" s="3">
        <f>VLOOKUP(B712,[1]TDSheet!$A$30:$K$1679,11,FALSE)</f>
        <v>900</v>
      </c>
      <c r="N712"/>
      <c r="O712" s="77">
        <f t="shared" si="35"/>
        <v>-60</v>
      </c>
      <c r="P712" s="3">
        <v>900</v>
      </c>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row>
    <row r="713" spans="1:182" ht="13.5" customHeight="1" x14ac:dyDescent="0.2">
      <c r="A713" s="56">
        <v>710</v>
      </c>
      <c r="B713" s="31" t="s">
        <v>2504</v>
      </c>
      <c r="C713" s="85" t="s">
        <v>2518</v>
      </c>
      <c r="D713" s="85"/>
      <c r="E713" s="85"/>
      <c r="F713" s="85"/>
      <c r="G713" s="31">
        <v>1</v>
      </c>
      <c r="H713" s="59">
        <v>423</v>
      </c>
      <c r="I713" s="71" t="e">
        <f>VLOOKUP(B713,[2]Лист2!$A$1:$C$147,3,FALSE)</f>
        <v>#N/A</v>
      </c>
      <c r="J713" s="3">
        <f>VLOOKUP(B713,[3]Лист1!$A$1:$G$1358,7,FALSE)</f>
        <v>528</v>
      </c>
      <c r="K713" s="3">
        <f t="shared" si="33"/>
        <v>211.5</v>
      </c>
      <c r="L713" s="77">
        <f t="shared" si="34"/>
        <v>634.5</v>
      </c>
      <c r="M713" s="3">
        <f>VLOOKUP(B713,[1]TDSheet!$A$30:$K$1679,11,FALSE)</f>
        <v>600</v>
      </c>
      <c r="N713"/>
      <c r="O713" s="77">
        <f t="shared" si="35"/>
        <v>-34.5</v>
      </c>
      <c r="P713" s="3">
        <v>600</v>
      </c>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row>
    <row r="714" spans="1:182" ht="13.5" customHeight="1" x14ac:dyDescent="0.2">
      <c r="A714" s="56">
        <v>711</v>
      </c>
      <c r="B714" s="31" t="s">
        <v>2505</v>
      </c>
      <c r="C714" s="85" t="s">
        <v>2519</v>
      </c>
      <c r="D714" s="85"/>
      <c r="E714" s="85"/>
      <c r="F714" s="85"/>
      <c r="G714" s="31">
        <v>1</v>
      </c>
      <c r="H714" s="59">
        <v>640</v>
      </c>
      <c r="I714" s="71" t="e">
        <f>VLOOKUP(B714,[2]Лист2!$A$1:$C$147,3,FALSE)</f>
        <v>#N/A</v>
      </c>
      <c r="J714" s="3">
        <f>VLOOKUP(B714,[3]Лист1!$A$1:$G$1358,7,FALSE)</f>
        <v>800</v>
      </c>
      <c r="K714" s="3">
        <f t="shared" si="33"/>
        <v>320</v>
      </c>
      <c r="L714" s="77">
        <f t="shared" si="34"/>
        <v>960</v>
      </c>
      <c r="M714" s="3">
        <f>VLOOKUP(B714,[1]TDSheet!$A$30:$K$1679,11,FALSE)</f>
        <v>900</v>
      </c>
      <c r="N714"/>
      <c r="O714" s="77">
        <f t="shared" si="35"/>
        <v>-60</v>
      </c>
      <c r="P714" s="3">
        <v>900</v>
      </c>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row>
    <row r="715" spans="1:182" ht="13.5" customHeight="1" x14ac:dyDescent="0.2">
      <c r="A715" s="56">
        <v>712</v>
      </c>
      <c r="B715" s="31" t="s">
        <v>2506</v>
      </c>
      <c r="C715" s="85" t="s">
        <v>2520</v>
      </c>
      <c r="D715" s="85"/>
      <c r="E715" s="85"/>
      <c r="F715" s="85"/>
      <c r="G715" s="31">
        <v>1</v>
      </c>
      <c r="H715" s="59">
        <v>640</v>
      </c>
      <c r="I715" s="71" t="e">
        <f>VLOOKUP(B715,[2]Лист2!$A$1:$C$147,3,FALSE)</f>
        <v>#N/A</v>
      </c>
      <c r="J715" s="3">
        <f>VLOOKUP(B715,[3]Лист1!$A$1:$G$1358,7,FALSE)</f>
        <v>800</v>
      </c>
      <c r="K715" s="3">
        <f t="shared" si="33"/>
        <v>320</v>
      </c>
      <c r="L715" s="77">
        <f t="shared" si="34"/>
        <v>960</v>
      </c>
      <c r="M715" s="3">
        <f>VLOOKUP(B715,[1]TDSheet!$A$30:$K$1679,11,FALSE)</f>
        <v>900</v>
      </c>
      <c r="N715"/>
      <c r="O715" s="77">
        <f t="shared" si="35"/>
        <v>-60</v>
      </c>
      <c r="P715" s="3">
        <v>900</v>
      </c>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row>
    <row r="716" spans="1:182" ht="13.5" customHeight="1" x14ac:dyDescent="0.2">
      <c r="A716" s="56">
        <v>713</v>
      </c>
      <c r="B716" s="31" t="s">
        <v>2507</v>
      </c>
      <c r="C716" s="85" t="s">
        <v>2521</v>
      </c>
      <c r="D716" s="85"/>
      <c r="E716" s="85"/>
      <c r="F716" s="85"/>
      <c r="G716" s="31">
        <v>1</v>
      </c>
      <c r="H716" s="59">
        <v>640</v>
      </c>
      <c r="I716" s="71" t="e">
        <f>VLOOKUP(B716,[2]Лист2!$A$1:$C$147,3,FALSE)</f>
        <v>#N/A</v>
      </c>
      <c r="J716" s="3">
        <f>VLOOKUP(B716,[3]Лист1!$A$1:$G$1358,7,FALSE)</f>
        <v>800</v>
      </c>
      <c r="K716" s="3">
        <f t="shared" si="33"/>
        <v>320</v>
      </c>
      <c r="L716" s="77">
        <f t="shared" si="34"/>
        <v>960</v>
      </c>
      <c r="M716" s="3">
        <f>VLOOKUP(B716,[1]TDSheet!$A$30:$K$1679,11,FALSE)</f>
        <v>900</v>
      </c>
      <c r="N716"/>
      <c r="O716" s="77">
        <f t="shared" si="35"/>
        <v>-60</v>
      </c>
      <c r="P716" s="3">
        <v>900</v>
      </c>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row>
    <row r="717" spans="1:182" ht="13.5" customHeight="1" x14ac:dyDescent="0.2">
      <c r="A717" s="56">
        <v>714</v>
      </c>
      <c r="B717" s="31" t="s">
        <v>2508</v>
      </c>
      <c r="C717" s="85" t="s">
        <v>2522</v>
      </c>
      <c r="D717" s="85"/>
      <c r="E717" s="85"/>
      <c r="F717" s="85"/>
      <c r="G717" s="31">
        <v>1</v>
      </c>
      <c r="H717" s="59">
        <v>640</v>
      </c>
      <c r="I717" s="71" t="e">
        <f>VLOOKUP(B717,[2]Лист2!$A$1:$C$147,3,FALSE)</f>
        <v>#N/A</v>
      </c>
      <c r="J717" s="3">
        <f>VLOOKUP(B717,[3]Лист1!$A$1:$G$1358,7,FALSE)</f>
        <v>800</v>
      </c>
      <c r="K717" s="3">
        <f t="shared" si="33"/>
        <v>320</v>
      </c>
      <c r="L717" s="77">
        <f t="shared" si="34"/>
        <v>960</v>
      </c>
      <c r="M717" s="3">
        <f>VLOOKUP(B717,[1]TDSheet!$A$30:$K$1679,11,FALSE)</f>
        <v>900</v>
      </c>
      <c r="N717"/>
      <c r="O717" s="77">
        <f t="shared" si="35"/>
        <v>-60</v>
      </c>
      <c r="P717" s="3">
        <v>900</v>
      </c>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row>
    <row r="718" spans="1:182" ht="13.5" customHeight="1" x14ac:dyDescent="0.2">
      <c r="A718" s="56">
        <v>715</v>
      </c>
      <c r="B718" s="31" t="s">
        <v>2509</v>
      </c>
      <c r="C718" s="85" t="s">
        <v>2523</v>
      </c>
      <c r="D718" s="85"/>
      <c r="E718" s="85"/>
      <c r="F718" s="85"/>
      <c r="G718" s="31">
        <v>1</v>
      </c>
      <c r="H718" s="59">
        <v>423</v>
      </c>
      <c r="I718" s="71" t="e">
        <f>VLOOKUP(B718,[2]Лист2!$A$1:$C$147,3,FALSE)</f>
        <v>#N/A</v>
      </c>
      <c r="J718" s="3">
        <f>VLOOKUP(B718,[3]Лист1!$A$1:$G$1358,7,FALSE)</f>
        <v>528</v>
      </c>
      <c r="K718" s="3">
        <f t="shared" si="33"/>
        <v>211.5</v>
      </c>
      <c r="L718" s="77">
        <f t="shared" si="34"/>
        <v>634.5</v>
      </c>
      <c r="M718" s="3">
        <f>VLOOKUP(B718,[1]TDSheet!$A$30:$K$1679,11,FALSE)</f>
        <v>600</v>
      </c>
      <c r="N718"/>
      <c r="O718" s="77">
        <f t="shared" si="35"/>
        <v>-34.5</v>
      </c>
      <c r="P718" s="3">
        <v>600</v>
      </c>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c r="FO718"/>
      <c r="FP718"/>
      <c r="FQ718"/>
      <c r="FR718"/>
      <c r="FS718"/>
      <c r="FT718"/>
      <c r="FU718"/>
      <c r="FV718"/>
      <c r="FW718"/>
      <c r="FX718"/>
      <c r="FY718"/>
      <c r="FZ718"/>
    </row>
    <row r="719" spans="1:182" ht="13.5" customHeight="1" x14ac:dyDescent="0.2">
      <c r="A719" s="56">
        <v>716</v>
      </c>
      <c r="B719" s="31" t="s">
        <v>2510</v>
      </c>
      <c r="C719" s="85" t="s">
        <v>2524</v>
      </c>
      <c r="D719" s="85"/>
      <c r="E719" s="85"/>
      <c r="F719" s="85"/>
      <c r="G719" s="31">
        <v>1</v>
      </c>
      <c r="H719" s="59">
        <v>640</v>
      </c>
      <c r="I719" s="71" t="e">
        <f>VLOOKUP(B719,[2]Лист2!$A$1:$C$147,3,FALSE)</f>
        <v>#N/A</v>
      </c>
      <c r="J719" s="3">
        <f>VLOOKUP(B719,[3]Лист1!$A$1:$G$1358,7,FALSE)</f>
        <v>800</v>
      </c>
      <c r="K719" s="3">
        <f t="shared" si="33"/>
        <v>320</v>
      </c>
      <c r="L719" s="77">
        <f t="shared" si="34"/>
        <v>960</v>
      </c>
      <c r="M719" s="3">
        <f>VLOOKUP(B719,[1]TDSheet!$A$30:$K$1679,11,FALSE)</f>
        <v>900</v>
      </c>
      <c r="N719"/>
      <c r="O719" s="77">
        <f t="shared" si="35"/>
        <v>-60</v>
      </c>
      <c r="P719" s="3">
        <v>900</v>
      </c>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row>
    <row r="720" spans="1:182" ht="13.5" customHeight="1" x14ac:dyDescent="0.2">
      <c r="A720" s="56">
        <v>717</v>
      </c>
      <c r="B720" s="31" t="s">
        <v>2526</v>
      </c>
      <c r="C720" s="85" t="s">
        <v>2525</v>
      </c>
      <c r="D720" s="85"/>
      <c r="E720" s="85"/>
      <c r="F720" s="85"/>
      <c r="G720" s="31">
        <v>1</v>
      </c>
      <c r="H720" s="59">
        <v>640</v>
      </c>
      <c r="I720" s="71" t="e">
        <f>VLOOKUP(B720,[2]Лист2!$A$1:$C$147,3,FALSE)</f>
        <v>#N/A</v>
      </c>
      <c r="J720" s="3">
        <f>VLOOKUP(B720,[3]Лист1!$A$1:$G$1358,7,FALSE)</f>
        <v>800</v>
      </c>
      <c r="K720" s="3">
        <f t="shared" si="33"/>
        <v>320</v>
      </c>
      <c r="L720" s="77">
        <f t="shared" si="34"/>
        <v>960</v>
      </c>
      <c r="M720" s="3">
        <f>VLOOKUP(B720,[1]TDSheet!$A$30:$K$1679,11,FALSE)</f>
        <v>900</v>
      </c>
      <c r="N720"/>
      <c r="O720" s="77">
        <f t="shared" si="35"/>
        <v>-60</v>
      </c>
      <c r="P720" s="3">
        <v>900</v>
      </c>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c r="FO720"/>
      <c r="FP720"/>
      <c r="FQ720"/>
      <c r="FR720"/>
      <c r="FS720"/>
      <c r="FT720"/>
      <c r="FU720"/>
      <c r="FV720"/>
      <c r="FW720"/>
      <c r="FX720"/>
      <c r="FY720"/>
      <c r="FZ720"/>
    </row>
    <row r="721" spans="1:182" ht="13.5" customHeight="1" x14ac:dyDescent="0.2">
      <c r="A721" s="56">
        <v>718</v>
      </c>
      <c r="B721" s="31" t="s">
        <v>2537</v>
      </c>
      <c r="C721" s="85" t="s">
        <v>2554</v>
      </c>
      <c r="D721" s="85"/>
      <c r="E721" s="85"/>
      <c r="F721" s="85"/>
      <c r="G721" s="31">
        <v>1</v>
      </c>
      <c r="H721" s="59">
        <v>468</v>
      </c>
      <c r="I721" s="71" t="e">
        <f>VLOOKUP(B721,[2]Лист2!$A$1:$C$147,3,FALSE)</f>
        <v>#N/A</v>
      </c>
      <c r="J721" s="3">
        <f>VLOOKUP(B721,[3]Лист1!$A$1:$G$1358,7,FALSE)</f>
        <v>584</v>
      </c>
      <c r="K721" s="3">
        <f t="shared" si="33"/>
        <v>234</v>
      </c>
      <c r="L721" s="77">
        <f t="shared" si="34"/>
        <v>702</v>
      </c>
      <c r="M721" s="3">
        <f>VLOOKUP(B721,[1]TDSheet!$A$30:$K$1679,11,FALSE)</f>
        <v>650</v>
      </c>
      <c r="N721"/>
      <c r="O721" s="77">
        <f t="shared" si="35"/>
        <v>-52</v>
      </c>
      <c r="P721" s="3">
        <v>750</v>
      </c>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row>
    <row r="722" spans="1:182" ht="13.5" customHeight="1" x14ac:dyDescent="0.2">
      <c r="A722" s="56">
        <v>719</v>
      </c>
      <c r="B722" s="31" t="s">
        <v>2538</v>
      </c>
      <c r="C722" s="85" t="s">
        <v>2555</v>
      </c>
      <c r="D722" s="85"/>
      <c r="E722" s="85"/>
      <c r="F722" s="85"/>
      <c r="G722" s="31">
        <v>1</v>
      </c>
      <c r="H722" s="59">
        <v>468</v>
      </c>
      <c r="I722" s="71" t="e">
        <f>VLOOKUP(B722,[2]Лист2!$A$1:$C$147,3,FALSE)</f>
        <v>#N/A</v>
      </c>
      <c r="J722" s="3">
        <f>VLOOKUP(B722,[3]Лист1!$A$1:$G$1358,7,FALSE)</f>
        <v>584</v>
      </c>
      <c r="K722" s="3">
        <f t="shared" si="33"/>
        <v>234</v>
      </c>
      <c r="L722" s="77">
        <f t="shared" si="34"/>
        <v>702</v>
      </c>
      <c r="M722" s="3">
        <f>VLOOKUP(B722,[1]TDSheet!$A$30:$K$1679,11,FALSE)</f>
        <v>650</v>
      </c>
      <c r="N722"/>
      <c r="O722" s="77">
        <f t="shared" si="35"/>
        <v>-52</v>
      </c>
      <c r="P722" s="3">
        <v>750</v>
      </c>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c r="FO722"/>
      <c r="FP722"/>
      <c r="FQ722"/>
      <c r="FR722"/>
      <c r="FS722"/>
      <c r="FT722"/>
      <c r="FU722"/>
      <c r="FV722"/>
      <c r="FW722"/>
      <c r="FX722"/>
      <c r="FY722"/>
      <c r="FZ722"/>
    </row>
    <row r="723" spans="1:182" ht="13.5" customHeight="1" x14ac:dyDescent="0.2">
      <c r="A723" s="56">
        <v>720</v>
      </c>
      <c r="B723" s="31" t="s">
        <v>2539</v>
      </c>
      <c r="C723" s="85" t="s">
        <v>2556</v>
      </c>
      <c r="D723" s="85"/>
      <c r="E723" s="85"/>
      <c r="F723" s="85"/>
      <c r="G723" s="31">
        <v>1</v>
      </c>
      <c r="H723" s="59">
        <v>468</v>
      </c>
      <c r="I723" s="71" t="e">
        <f>VLOOKUP(B723,[2]Лист2!$A$1:$C$147,3,FALSE)</f>
        <v>#N/A</v>
      </c>
      <c r="J723" s="3">
        <f>VLOOKUP(B723,[3]Лист1!$A$1:$G$1358,7,FALSE)</f>
        <v>584</v>
      </c>
      <c r="K723" s="3">
        <f t="shared" si="33"/>
        <v>234</v>
      </c>
      <c r="L723" s="77">
        <f t="shared" si="34"/>
        <v>702</v>
      </c>
      <c r="M723" s="3">
        <f>VLOOKUP(B723,[1]TDSheet!$A$30:$K$1679,11,FALSE)</f>
        <v>650</v>
      </c>
      <c r="N723"/>
      <c r="O723" s="77">
        <f t="shared" si="35"/>
        <v>-52</v>
      </c>
      <c r="P723" s="3">
        <v>750</v>
      </c>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row>
    <row r="724" spans="1:182" ht="13.5" customHeight="1" x14ac:dyDescent="0.2">
      <c r="A724" s="56">
        <v>721</v>
      </c>
      <c r="B724" s="31" t="s">
        <v>2540</v>
      </c>
      <c r="C724" s="85" t="s">
        <v>2557</v>
      </c>
      <c r="D724" s="85"/>
      <c r="E724" s="85"/>
      <c r="F724" s="85"/>
      <c r="G724" s="31">
        <v>1</v>
      </c>
      <c r="H724" s="59">
        <v>468</v>
      </c>
      <c r="I724" s="71" t="e">
        <f>VLOOKUP(B724,[2]Лист2!$A$1:$C$147,3,FALSE)</f>
        <v>#N/A</v>
      </c>
      <c r="J724" s="3">
        <f>VLOOKUP(B724,[3]Лист1!$A$1:$G$1358,7,FALSE)</f>
        <v>584</v>
      </c>
      <c r="K724" s="3">
        <f t="shared" si="33"/>
        <v>234</v>
      </c>
      <c r="L724" s="77">
        <f t="shared" si="34"/>
        <v>702</v>
      </c>
      <c r="M724" s="3">
        <f>VLOOKUP(B724,[1]TDSheet!$A$30:$K$1679,11,FALSE)</f>
        <v>650</v>
      </c>
      <c r="N724"/>
      <c r="O724" s="77">
        <f t="shared" si="35"/>
        <v>-52</v>
      </c>
      <c r="P724" s="3">
        <v>750</v>
      </c>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row>
    <row r="725" spans="1:182" ht="13.5" customHeight="1" x14ac:dyDescent="0.2">
      <c r="A725" s="56">
        <v>722</v>
      </c>
      <c r="B725" s="31" t="s">
        <v>2541</v>
      </c>
      <c r="C725" s="85" t="s">
        <v>2558</v>
      </c>
      <c r="D725" s="85"/>
      <c r="E725" s="85"/>
      <c r="F725" s="85"/>
      <c r="G725" s="31">
        <v>1</v>
      </c>
      <c r="H725" s="59">
        <v>468</v>
      </c>
      <c r="I725" s="71" t="e">
        <f>VLOOKUP(B725,[2]Лист2!$A$1:$C$147,3,FALSE)</f>
        <v>#N/A</v>
      </c>
      <c r="J725" s="3">
        <f>VLOOKUP(B725,[3]Лист1!$A$1:$G$1358,7,FALSE)</f>
        <v>584</v>
      </c>
      <c r="K725" s="3">
        <f t="shared" si="33"/>
        <v>234</v>
      </c>
      <c r="L725" s="77">
        <f t="shared" si="34"/>
        <v>702</v>
      </c>
      <c r="M725" s="3">
        <f>VLOOKUP(B725,[1]TDSheet!$A$30:$K$1679,11,FALSE)</f>
        <v>650</v>
      </c>
      <c r="N725"/>
      <c r="O725" s="77">
        <f t="shared" si="35"/>
        <v>-52</v>
      </c>
      <c r="P725" s="3">
        <v>750</v>
      </c>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row>
    <row r="726" spans="1:182" ht="13.5" customHeight="1" x14ac:dyDescent="0.2">
      <c r="A726" s="56">
        <v>723</v>
      </c>
      <c r="B726" s="31" t="s">
        <v>2542</v>
      </c>
      <c r="C726" s="85" t="s">
        <v>2559</v>
      </c>
      <c r="D726" s="85"/>
      <c r="E726" s="85"/>
      <c r="F726" s="85"/>
      <c r="G726" s="31">
        <v>1</v>
      </c>
      <c r="H726" s="59">
        <v>468</v>
      </c>
      <c r="I726" s="71" t="e">
        <f>VLOOKUP(B726,[2]Лист2!$A$1:$C$147,3,FALSE)</f>
        <v>#N/A</v>
      </c>
      <c r="J726" s="3">
        <f>VLOOKUP(B726,[3]Лист1!$A$1:$G$1358,7,FALSE)</f>
        <v>584</v>
      </c>
      <c r="K726" s="3">
        <f t="shared" si="33"/>
        <v>234</v>
      </c>
      <c r="L726" s="77">
        <f t="shared" si="34"/>
        <v>702</v>
      </c>
      <c r="M726" s="3">
        <f>VLOOKUP(B726,[1]TDSheet!$A$30:$K$1679,11,FALSE)</f>
        <v>650</v>
      </c>
      <c r="N726"/>
      <c r="O726" s="77">
        <f t="shared" si="35"/>
        <v>-52</v>
      </c>
      <c r="P726" s="3">
        <v>750</v>
      </c>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row>
    <row r="727" spans="1:182" ht="13.5" customHeight="1" x14ac:dyDescent="0.2">
      <c r="A727" s="56">
        <v>724</v>
      </c>
      <c r="B727" s="31" t="s">
        <v>2543</v>
      </c>
      <c r="C727" s="85" t="s">
        <v>2560</v>
      </c>
      <c r="D727" s="85"/>
      <c r="E727" s="85"/>
      <c r="F727" s="85"/>
      <c r="G727" s="31">
        <v>1</v>
      </c>
      <c r="H727" s="59">
        <v>468</v>
      </c>
      <c r="I727" s="71" t="e">
        <f>VLOOKUP(B727,[2]Лист2!$A$1:$C$147,3,FALSE)</f>
        <v>#N/A</v>
      </c>
      <c r="J727" s="3">
        <f>VLOOKUP(B727,[3]Лист1!$A$1:$G$1358,7,FALSE)</f>
        <v>584</v>
      </c>
      <c r="K727" s="3">
        <f t="shared" si="33"/>
        <v>234</v>
      </c>
      <c r="L727" s="77">
        <f t="shared" si="34"/>
        <v>702</v>
      </c>
      <c r="M727" s="3">
        <f>VLOOKUP(B727,[1]TDSheet!$A$30:$K$1679,11,FALSE)</f>
        <v>650</v>
      </c>
      <c r="N727"/>
      <c r="O727" s="77">
        <f t="shared" si="35"/>
        <v>-52</v>
      </c>
      <c r="P727" s="3">
        <v>750</v>
      </c>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row>
    <row r="728" spans="1:182" ht="13.5" customHeight="1" x14ac:dyDescent="0.2">
      <c r="A728" s="56">
        <v>725</v>
      </c>
      <c r="B728" s="31" t="s">
        <v>2544</v>
      </c>
      <c r="C728" s="85" t="s">
        <v>2561</v>
      </c>
      <c r="D728" s="85"/>
      <c r="E728" s="85"/>
      <c r="F728" s="85"/>
      <c r="G728" s="31">
        <v>1</v>
      </c>
      <c r="H728" s="59">
        <v>468</v>
      </c>
      <c r="I728" s="71" t="e">
        <f>VLOOKUP(B728,[2]Лист2!$A$1:$C$147,3,FALSE)</f>
        <v>#N/A</v>
      </c>
      <c r="J728" s="3">
        <f>VLOOKUP(B728,[3]Лист1!$A$1:$G$1358,7,FALSE)</f>
        <v>584</v>
      </c>
      <c r="K728" s="3">
        <f t="shared" si="33"/>
        <v>234</v>
      </c>
      <c r="L728" s="77">
        <f t="shared" si="34"/>
        <v>702</v>
      </c>
      <c r="M728" s="3">
        <f>VLOOKUP(B728,[1]TDSheet!$A$30:$K$1679,11,FALSE)</f>
        <v>650</v>
      </c>
      <c r="N728"/>
      <c r="O728" s="77">
        <f t="shared" si="35"/>
        <v>-52</v>
      </c>
      <c r="P728" s="3">
        <v>750</v>
      </c>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row>
    <row r="729" spans="1:182" ht="13.5" customHeight="1" x14ac:dyDescent="0.2">
      <c r="A729" s="56">
        <v>726</v>
      </c>
      <c r="B729" s="31" t="s">
        <v>2545</v>
      </c>
      <c r="C729" s="85" t="s">
        <v>2562</v>
      </c>
      <c r="D729" s="85"/>
      <c r="E729" s="85"/>
      <c r="F729" s="85"/>
      <c r="G729" s="31">
        <v>1</v>
      </c>
      <c r="H729" s="59">
        <v>468</v>
      </c>
      <c r="I729" s="71" t="e">
        <f>VLOOKUP(B729,[2]Лист2!$A$1:$C$147,3,FALSE)</f>
        <v>#N/A</v>
      </c>
      <c r="J729" s="3">
        <f>VLOOKUP(B729,[3]Лист1!$A$1:$G$1358,7,FALSE)</f>
        <v>584</v>
      </c>
      <c r="K729" s="3">
        <f t="shared" si="33"/>
        <v>234</v>
      </c>
      <c r="L729" s="77">
        <f t="shared" si="34"/>
        <v>702</v>
      </c>
      <c r="M729" s="3">
        <f>VLOOKUP(B729,[1]TDSheet!$A$30:$K$1679,11,FALSE)</f>
        <v>650</v>
      </c>
      <c r="N729"/>
      <c r="O729" s="77">
        <f t="shared" si="35"/>
        <v>-52</v>
      </c>
      <c r="P729" s="3">
        <v>750</v>
      </c>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c r="FN729"/>
      <c r="FO729"/>
      <c r="FP729"/>
      <c r="FQ729"/>
      <c r="FR729"/>
      <c r="FS729"/>
      <c r="FT729"/>
      <c r="FU729"/>
      <c r="FV729"/>
      <c r="FW729"/>
      <c r="FX729"/>
      <c r="FY729"/>
      <c r="FZ729"/>
    </row>
    <row r="730" spans="1:182" ht="13.5" customHeight="1" x14ac:dyDescent="0.2">
      <c r="A730" s="56">
        <v>727</v>
      </c>
      <c r="B730" s="31" t="s">
        <v>2546</v>
      </c>
      <c r="C730" s="85" t="s">
        <v>2563</v>
      </c>
      <c r="D730" s="85"/>
      <c r="E730" s="85"/>
      <c r="F730" s="85"/>
      <c r="G730" s="31">
        <v>1</v>
      </c>
      <c r="H730" s="59">
        <v>468</v>
      </c>
      <c r="I730" s="71" t="e">
        <f>VLOOKUP(B730,[2]Лист2!$A$1:$C$147,3,FALSE)</f>
        <v>#N/A</v>
      </c>
      <c r="J730" s="3">
        <f>VLOOKUP(B730,[3]Лист1!$A$1:$G$1358,7,FALSE)</f>
        <v>584</v>
      </c>
      <c r="K730" s="3">
        <f t="shared" si="33"/>
        <v>234</v>
      </c>
      <c r="L730" s="77">
        <f t="shared" si="34"/>
        <v>702</v>
      </c>
      <c r="M730" s="3">
        <f>VLOOKUP(B730,[1]TDSheet!$A$30:$K$1679,11,FALSE)</f>
        <v>650</v>
      </c>
      <c r="N730"/>
      <c r="O730" s="77">
        <f t="shared" si="35"/>
        <v>-52</v>
      </c>
      <c r="P730" s="3">
        <v>750</v>
      </c>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c r="FO730"/>
      <c r="FP730"/>
      <c r="FQ730"/>
      <c r="FR730"/>
      <c r="FS730"/>
      <c r="FT730"/>
      <c r="FU730"/>
      <c r="FV730"/>
      <c r="FW730"/>
      <c r="FX730"/>
      <c r="FY730"/>
      <c r="FZ730"/>
    </row>
    <row r="731" spans="1:182" ht="13.5" customHeight="1" x14ac:dyDescent="0.2">
      <c r="A731" s="56">
        <v>728</v>
      </c>
      <c r="B731" s="31" t="s">
        <v>2547</v>
      </c>
      <c r="C731" s="85" t="s">
        <v>2564</v>
      </c>
      <c r="D731" s="85"/>
      <c r="E731" s="85"/>
      <c r="F731" s="85"/>
      <c r="G731" s="31">
        <v>1</v>
      </c>
      <c r="H731" s="59">
        <v>468</v>
      </c>
      <c r="I731" s="71" t="e">
        <f>VLOOKUP(B731,[2]Лист2!$A$1:$C$147,3,FALSE)</f>
        <v>#N/A</v>
      </c>
      <c r="J731" s="3">
        <f>VLOOKUP(B731,[3]Лист1!$A$1:$G$1358,7,FALSE)</f>
        <v>584</v>
      </c>
      <c r="K731" s="3">
        <f t="shared" si="33"/>
        <v>234</v>
      </c>
      <c r="L731" s="77">
        <f t="shared" si="34"/>
        <v>702</v>
      </c>
      <c r="M731" s="3">
        <f>VLOOKUP(B731,[1]TDSheet!$A$30:$K$1679,11,FALSE)</f>
        <v>650</v>
      </c>
      <c r="N731"/>
      <c r="O731" s="77">
        <f t="shared" si="35"/>
        <v>-52</v>
      </c>
      <c r="P731" s="3">
        <v>750</v>
      </c>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c r="FO731"/>
      <c r="FP731"/>
      <c r="FQ731"/>
      <c r="FR731"/>
      <c r="FS731"/>
      <c r="FT731"/>
      <c r="FU731"/>
      <c r="FV731"/>
      <c r="FW731"/>
      <c r="FX731"/>
      <c r="FY731"/>
      <c r="FZ731"/>
    </row>
    <row r="732" spans="1:182" ht="13.5" customHeight="1" x14ac:dyDescent="0.2">
      <c r="A732" s="56">
        <v>729</v>
      </c>
      <c r="B732" s="31" t="s">
        <v>2548</v>
      </c>
      <c r="C732" s="85" t="s">
        <v>2565</v>
      </c>
      <c r="D732" s="85"/>
      <c r="E732" s="85"/>
      <c r="F732" s="85"/>
      <c r="G732" s="31">
        <v>1</v>
      </c>
      <c r="H732" s="59">
        <v>468</v>
      </c>
      <c r="I732" s="71" t="e">
        <f>VLOOKUP(B732,[2]Лист2!$A$1:$C$147,3,FALSE)</f>
        <v>#N/A</v>
      </c>
      <c r="J732" s="3">
        <f>VLOOKUP(B732,[3]Лист1!$A$1:$G$1358,7,FALSE)</f>
        <v>584</v>
      </c>
      <c r="K732" s="3">
        <f t="shared" si="33"/>
        <v>234</v>
      </c>
      <c r="L732" s="77">
        <f t="shared" si="34"/>
        <v>702</v>
      </c>
      <c r="M732" s="3">
        <f>VLOOKUP(B732,[1]TDSheet!$A$30:$K$1679,11,FALSE)</f>
        <v>650</v>
      </c>
      <c r="N732"/>
      <c r="O732" s="77">
        <f t="shared" si="35"/>
        <v>-52</v>
      </c>
      <c r="P732" s="3">
        <v>750</v>
      </c>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c r="FO732"/>
      <c r="FP732"/>
      <c r="FQ732"/>
      <c r="FR732"/>
      <c r="FS732"/>
      <c r="FT732"/>
      <c r="FU732"/>
      <c r="FV732"/>
      <c r="FW732"/>
      <c r="FX732"/>
      <c r="FY732"/>
      <c r="FZ732"/>
    </row>
    <row r="733" spans="1:182" ht="13.5" customHeight="1" x14ac:dyDescent="0.2">
      <c r="A733" s="56">
        <v>730</v>
      </c>
      <c r="B733" s="31" t="s">
        <v>2549</v>
      </c>
      <c r="C733" s="85" t="s">
        <v>2566</v>
      </c>
      <c r="D733" s="85"/>
      <c r="E733" s="85"/>
      <c r="F733" s="85"/>
      <c r="G733" s="31">
        <v>1</v>
      </c>
      <c r="H733" s="59">
        <v>468</v>
      </c>
      <c r="I733" s="71" t="e">
        <f>VLOOKUP(B733,[2]Лист2!$A$1:$C$147,3,FALSE)</f>
        <v>#N/A</v>
      </c>
      <c r="J733" s="3">
        <f>VLOOKUP(B733,[3]Лист1!$A$1:$G$1358,7,FALSE)</f>
        <v>584</v>
      </c>
      <c r="K733" s="3">
        <f t="shared" si="33"/>
        <v>234</v>
      </c>
      <c r="L733" s="77">
        <f t="shared" si="34"/>
        <v>702</v>
      </c>
      <c r="M733" s="3">
        <f>VLOOKUP(B733,[1]TDSheet!$A$30:$K$1679,11,FALSE)</f>
        <v>650</v>
      </c>
      <c r="N733"/>
      <c r="O733" s="77">
        <f t="shared" si="35"/>
        <v>-52</v>
      </c>
      <c r="P733" s="3">
        <v>750</v>
      </c>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c r="FO733"/>
      <c r="FP733"/>
      <c r="FQ733"/>
      <c r="FR733"/>
      <c r="FS733"/>
      <c r="FT733"/>
      <c r="FU733"/>
      <c r="FV733"/>
      <c r="FW733"/>
      <c r="FX733"/>
      <c r="FY733"/>
      <c r="FZ733"/>
    </row>
    <row r="734" spans="1:182" ht="13.5" customHeight="1" x14ac:dyDescent="0.2">
      <c r="A734" s="56">
        <v>731</v>
      </c>
      <c r="B734" s="31" t="s">
        <v>2550</v>
      </c>
      <c r="C734" s="85" t="s">
        <v>2567</v>
      </c>
      <c r="D734" s="85"/>
      <c r="E734" s="85"/>
      <c r="F734" s="85"/>
      <c r="G734" s="31">
        <v>1</v>
      </c>
      <c r="H734" s="59">
        <v>468</v>
      </c>
      <c r="I734" s="71" t="e">
        <f>VLOOKUP(B734,[2]Лист2!$A$1:$C$147,3,FALSE)</f>
        <v>#N/A</v>
      </c>
      <c r="J734" s="3">
        <f>VLOOKUP(B734,[3]Лист1!$A$1:$G$1358,7,FALSE)</f>
        <v>584</v>
      </c>
      <c r="K734" s="3">
        <f t="shared" si="33"/>
        <v>234</v>
      </c>
      <c r="L734" s="77">
        <f t="shared" si="34"/>
        <v>702</v>
      </c>
      <c r="M734" s="3">
        <f>VLOOKUP(B734,[1]TDSheet!$A$30:$K$1679,11,FALSE)</f>
        <v>650</v>
      </c>
      <c r="N734"/>
      <c r="O734" s="77">
        <f t="shared" si="35"/>
        <v>-52</v>
      </c>
      <c r="P734" s="3">
        <v>750</v>
      </c>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c r="FN734"/>
      <c r="FO734"/>
      <c r="FP734"/>
      <c r="FQ734"/>
      <c r="FR734"/>
      <c r="FS734"/>
      <c r="FT734"/>
      <c r="FU734"/>
      <c r="FV734"/>
      <c r="FW734"/>
      <c r="FX734"/>
      <c r="FY734"/>
      <c r="FZ734"/>
    </row>
    <row r="735" spans="1:182" ht="13.5" customHeight="1" x14ac:dyDescent="0.2">
      <c r="A735" s="56">
        <v>732</v>
      </c>
      <c r="B735" s="31" t="s">
        <v>2551</v>
      </c>
      <c r="C735" s="85" t="s">
        <v>2568</v>
      </c>
      <c r="D735" s="85"/>
      <c r="E735" s="85"/>
      <c r="F735" s="85"/>
      <c r="G735" s="31">
        <v>1</v>
      </c>
      <c r="H735" s="59">
        <v>468</v>
      </c>
      <c r="I735" s="71" t="e">
        <f>VLOOKUP(B735,[2]Лист2!$A$1:$C$147,3,FALSE)</f>
        <v>#N/A</v>
      </c>
      <c r="J735" s="3">
        <f>VLOOKUP(B735,[3]Лист1!$A$1:$G$1358,7,FALSE)</f>
        <v>584</v>
      </c>
      <c r="K735" s="3">
        <f t="shared" si="33"/>
        <v>234</v>
      </c>
      <c r="L735" s="77">
        <f t="shared" si="34"/>
        <v>702</v>
      </c>
      <c r="M735" s="3">
        <f>VLOOKUP(B735,[1]TDSheet!$A$30:$K$1679,11,FALSE)</f>
        <v>650</v>
      </c>
      <c r="N735"/>
      <c r="O735" s="77">
        <f t="shared" si="35"/>
        <v>-52</v>
      </c>
      <c r="P735" s="3">
        <v>750</v>
      </c>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row>
    <row r="736" spans="1:182" ht="13.5" customHeight="1" x14ac:dyDescent="0.2">
      <c r="A736" s="56">
        <v>733</v>
      </c>
      <c r="B736" s="31" t="s">
        <v>2552</v>
      </c>
      <c r="C736" s="85" t="s">
        <v>2569</v>
      </c>
      <c r="D736" s="85"/>
      <c r="E736" s="85"/>
      <c r="F736" s="85"/>
      <c r="G736" s="31">
        <v>1</v>
      </c>
      <c r="H736" s="59">
        <v>468</v>
      </c>
      <c r="I736" s="71" t="e">
        <f>VLOOKUP(B736,[2]Лист2!$A$1:$C$147,3,FALSE)</f>
        <v>#N/A</v>
      </c>
      <c r="J736" s="3">
        <f>VLOOKUP(B736,[3]Лист1!$A$1:$G$1358,7,FALSE)</f>
        <v>584</v>
      </c>
      <c r="K736" s="3">
        <f t="shared" si="33"/>
        <v>234</v>
      </c>
      <c r="L736" s="77">
        <f t="shared" si="34"/>
        <v>702</v>
      </c>
      <c r="M736" s="3">
        <f>VLOOKUP(B736,[1]TDSheet!$A$30:$K$1679,11,FALSE)</f>
        <v>650</v>
      </c>
      <c r="N736"/>
      <c r="O736" s="77">
        <f t="shared" si="35"/>
        <v>-52</v>
      </c>
      <c r="P736" s="3">
        <v>750</v>
      </c>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row>
    <row r="737" spans="1:182" ht="13.5" customHeight="1" x14ac:dyDescent="0.2">
      <c r="A737" s="56">
        <v>734</v>
      </c>
      <c r="B737" s="31" t="s">
        <v>2553</v>
      </c>
      <c r="C737" s="85" t="s">
        <v>2570</v>
      </c>
      <c r="D737" s="85"/>
      <c r="E737" s="85"/>
      <c r="F737" s="85"/>
      <c r="G737" s="31">
        <v>1</v>
      </c>
      <c r="H737" s="59">
        <v>468</v>
      </c>
      <c r="I737" s="71" t="e">
        <f>VLOOKUP(B737,[2]Лист2!$A$1:$C$147,3,FALSE)</f>
        <v>#N/A</v>
      </c>
      <c r="J737" s="3">
        <f>VLOOKUP(B737,[3]Лист1!$A$1:$G$1358,7,FALSE)</f>
        <v>584</v>
      </c>
      <c r="K737" s="3">
        <f t="shared" si="33"/>
        <v>234</v>
      </c>
      <c r="L737" s="77">
        <f t="shared" si="34"/>
        <v>702</v>
      </c>
      <c r="M737" s="3">
        <f>VLOOKUP(B737,[1]TDSheet!$A$30:$K$1679,11,FALSE)</f>
        <v>650</v>
      </c>
      <c r="N737"/>
      <c r="O737" s="77">
        <f t="shared" si="35"/>
        <v>-52</v>
      </c>
      <c r="P737" s="3">
        <v>750</v>
      </c>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c r="FO737"/>
      <c r="FP737"/>
      <c r="FQ737"/>
      <c r="FR737"/>
      <c r="FS737"/>
      <c r="FT737"/>
      <c r="FU737"/>
      <c r="FV737"/>
      <c r="FW737"/>
      <c r="FX737"/>
      <c r="FY737"/>
      <c r="FZ737"/>
    </row>
    <row r="738" spans="1:182" ht="13.5" customHeight="1" x14ac:dyDescent="0.2">
      <c r="A738" s="56">
        <v>735</v>
      </c>
      <c r="B738" s="31" t="s">
        <v>2572</v>
      </c>
      <c r="C738" s="85" t="s">
        <v>2571</v>
      </c>
      <c r="D738" s="85"/>
      <c r="E738" s="85"/>
      <c r="F738" s="85"/>
      <c r="G738" s="31">
        <v>1</v>
      </c>
      <c r="H738" s="59">
        <v>468</v>
      </c>
      <c r="I738" s="71" t="e">
        <f>VLOOKUP(B738,[2]Лист2!$A$1:$C$147,3,FALSE)</f>
        <v>#N/A</v>
      </c>
      <c r="J738" s="3">
        <f>VLOOKUP(B738,[3]Лист1!$A$1:$G$1358,7,FALSE)</f>
        <v>584</v>
      </c>
      <c r="K738" s="3">
        <f t="shared" si="33"/>
        <v>234</v>
      </c>
      <c r="L738" s="77">
        <f t="shared" si="34"/>
        <v>702</v>
      </c>
      <c r="M738" s="3">
        <f>VLOOKUP(B738,[1]TDSheet!$A$30:$K$1679,11,FALSE)</f>
        <v>650</v>
      </c>
      <c r="N738"/>
      <c r="O738" s="77">
        <f t="shared" si="35"/>
        <v>-52</v>
      </c>
      <c r="P738" s="3">
        <v>750</v>
      </c>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c r="FN738"/>
      <c r="FO738"/>
      <c r="FP738"/>
      <c r="FQ738"/>
      <c r="FR738"/>
      <c r="FS738"/>
      <c r="FT738"/>
      <c r="FU738"/>
      <c r="FV738"/>
      <c r="FW738"/>
      <c r="FX738"/>
      <c r="FY738"/>
      <c r="FZ738"/>
    </row>
    <row r="739" spans="1:182" ht="13.5" customHeight="1" x14ac:dyDescent="0.2">
      <c r="A739" s="56">
        <v>736</v>
      </c>
      <c r="B739" s="31" t="s">
        <v>2814</v>
      </c>
      <c r="C739" s="85" t="s">
        <v>2850</v>
      </c>
      <c r="D739" s="85"/>
      <c r="E739" s="85"/>
      <c r="F739" s="85"/>
      <c r="G739" s="31">
        <v>1</v>
      </c>
      <c r="H739" s="59">
        <v>442</v>
      </c>
      <c r="I739" s="71" t="e">
        <f>VLOOKUP(B739,[2]Лист2!$A$1:$C$147,3,FALSE)</f>
        <v>#N/A</v>
      </c>
      <c r="J739" s="3" t="e">
        <f>VLOOKUP(B739,[3]Лист1!$A$1:$G$1358,7,FALSE)</f>
        <v>#N/A</v>
      </c>
      <c r="K739" s="3">
        <f t="shared" si="33"/>
        <v>221</v>
      </c>
      <c r="L739" s="77">
        <f t="shared" si="34"/>
        <v>663</v>
      </c>
      <c r="M739" s="3" t="e">
        <f>VLOOKUP(B739,[1]TDSheet!$A$30:$K$1679,11,FALSE)</f>
        <v>#N/A</v>
      </c>
      <c r="N739"/>
      <c r="O739" s="77" t="e">
        <f t="shared" si="35"/>
        <v>#N/A</v>
      </c>
      <c r="P739" s="3">
        <v>750</v>
      </c>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row>
    <row r="740" spans="1:182" ht="13.5" customHeight="1" x14ac:dyDescent="0.2">
      <c r="A740" s="56">
        <v>737</v>
      </c>
      <c r="B740" s="31" t="s">
        <v>2815</v>
      </c>
      <c r="C740" s="85" t="s">
        <v>2852</v>
      </c>
      <c r="D740" s="85"/>
      <c r="E740" s="85"/>
      <c r="F740" s="85"/>
      <c r="G740" s="31">
        <v>1</v>
      </c>
      <c r="H740" s="59">
        <v>442</v>
      </c>
      <c r="I740" s="71" t="e">
        <f>VLOOKUP(B740,[2]Лист2!$A$1:$C$147,3,FALSE)</f>
        <v>#N/A</v>
      </c>
      <c r="J740" s="3" t="e">
        <f>VLOOKUP(B740,[3]Лист1!$A$1:$G$1358,7,FALSE)</f>
        <v>#N/A</v>
      </c>
      <c r="K740" s="3">
        <f t="shared" si="33"/>
        <v>221</v>
      </c>
      <c r="L740" s="77">
        <f t="shared" si="34"/>
        <v>663</v>
      </c>
      <c r="M740" s="3" t="e">
        <f>VLOOKUP(B740,[1]TDSheet!$A$30:$K$1679,11,FALSE)</f>
        <v>#N/A</v>
      </c>
      <c r="N740"/>
      <c r="O740" s="77" t="e">
        <f t="shared" si="35"/>
        <v>#N/A</v>
      </c>
      <c r="P740" s="3">
        <v>750</v>
      </c>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row>
    <row r="741" spans="1:182" ht="13.5" customHeight="1" x14ac:dyDescent="0.2">
      <c r="A741" s="56">
        <v>738</v>
      </c>
      <c r="B741" s="31" t="s">
        <v>2886</v>
      </c>
      <c r="C741" s="85" t="s">
        <v>2887</v>
      </c>
      <c r="D741" s="85"/>
      <c r="E741" s="85"/>
      <c r="F741" s="85"/>
      <c r="G741" s="31">
        <v>1</v>
      </c>
      <c r="H741" s="59">
        <v>634</v>
      </c>
      <c r="I741" s="71" t="e">
        <f>VLOOKUP(B741,[2]Лист2!$A$1:$C$147,3,FALSE)</f>
        <v>#N/A</v>
      </c>
      <c r="J741" s="3" t="e">
        <f>VLOOKUP(B741,[3]Лист1!$A$1:$G$1358,7,FALSE)</f>
        <v>#N/A</v>
      </c>
      <c r="K741" s="3">
        <f t="shared" si="33"/>
        <v>317</v>
      </c>
      <c r="L741" s="77">
        <f t="shared" si="34"/>
        <v>951</v>
      </c>
      <c r="M741" s="3" t="e">
        <f>VLOOKUP(B741,[1]TDSheet!$A$30:$K$1679,11,FALSE)</f>
        <v>#N/A</v>
      </c>
      <c r="N741"/>
      <c r="O741" s="77" t="e">
        <f t="shared" si="35"/>
        <v>#N/A</v>
      </c>
      <c r="P741" s="3">
        <v>750</v>
      </c>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row>
    <row r="742" spans="1:182" ht="13.5" customHeight="1" x14ac:dyDescent="0.2">
      <c r="A742" s="56">
        <v>739</v>
      </c>
      <c r="B742" s="31" t="s">
        <v>2816</v>
      </c>
      <c r="C742" s="85" t="s">
        <v>2851</v>
      </c>
      <c r="D742" s="85"/>
      <c r="E742" s="85"/>
      <c r="F742" s="85"/>
      <c r="G742" s="31">
        <v>1</v>
      </c>
      <c r="H742" s="59">
        <v>442</v>
      </c>
      <c r="I742" s="71" t="e">
        <f>VLOOKUP(B742,[2]Лист2!$A$1:$C$147,3,FALSE)</f>
        <v>#N/A</v>
      </c>
      <c r="J742" s="3" t="e">
        <f>VLOOKUP(B742,[3]Лист1!$A$1:$G$1358,7,FALSE)</f>
        <v>#N/A</v>
      </c>
      <c r="K742" s="3">
        <f t="shared" si="33"/>
        <v>221</v>
      </c>
      <c r="L742" s="77">
        <f t="shared" si="34"/>
        <v>663</v>
      </c>
      <c r="M742" s="3" t="e">
        <f>VLOOKUP(B742,[1]TDSheet!$A$30:$K$1679,11,FALSE)</f>
        <v>#N/A</v>
      </c>
      <c r="N742"/>
      <c r="O742" s="77" t="e">
        <f t="shared" si="35"/>
        <v>#N/A</v>
      </c>
      <c r="P742" s="3">
        <v>750</v>
      </c>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row>
    <row r="743" spans="1:182" ht="13.5" customHeight="1" x14ac:dyDescent="0.2">
      <c r="A743" s="56">
        <v>740</v>
      </c>
      <c r="B743" s="31" t="s">
        <v>2817</v>
      </c>
      <c r="C743" s="85" t="s">
        <v>2853</v>
      </c>
      <c r="D743" s="85"/>
      <c r="E743" s="85"/>
      <c r="F743" s="85"/>
      <c r="G743" s="31">
        <v>1</v>
      </c>
      <c r="H743" s="59">
        <v>442</v>
      </c>
      <c r="I743" s="71" t="e">
        <f>VLOOKUP(B743,[2]Лист2!$A$1:$C$147,3,FALSE)</f>
        <v>#N/A</v>
      </c>
      <c r="J743" s="3" t="e">
        <f>VLOOKUP(B743,[3]Лист1!$A$1:$G$1358,7,FALSE)</f>
        <v>#N/A</v>
      </c>
      <c r="K743" s="3">
        <f t="shared" si="33"/>
        <v>221</v>
      </c>
      <c r="L743" s="77">
        <f t="shared" si="34"/>
        <v>663</v>
      </c>
      <c r="M743" s="3" t="e">
        <f>VLOOKUP(B743,[1]TDSheet!$A$30:$K$1679,11,FALSE)</f>
        <v>#N/A</v>
      </c>
      <c r="N743"/>
      <c r="O743" s="77" t="e">
        <f t="shared" si="35"/>
        <v>#N/A</v>
      </c>
      <c r="P743" s="3">
        <v>750</v>
      </c>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row>
    <row r="744" spans="1:182" ht="13.5" customHeight="1" x14ac:dyDescent="0.2">
      <c r="A744" s="56">
        <v>741</v>
      </c>
      <c r="B744" s="31" t="s">
        <v>2818</v>
      </c>
      <c r="C744" s="85" t="s">
        <v>2854</v>
      </c>
      <c r="D744" s="85"/>
      <c r="E744" s="85"/>
      <c r="F744" s="85"/>
      <c r="G744" s="31">
        <v>1</v>
      </c>
      <c r="H744" s="59">
        <v>442</v>
      </c>
      <c r="I744" s="71" t="e">
        <f>VLOOKUP(B744,[2]Лист2!$A$1:$C$147,3,FALSE)</f>
        <v>#N/A</v>
      </c>
      <c r="J744" s="3" t="e">
        <f>VLOOKUP(B744,[3]Лист1!$A$1:$G$1358,7,FALSE)</f>
        <v>#N/A</v>
      </c>
      <c r="K744" s="3">
        <f t="shared" si="33"/>
        <v>221</v>
      </c>
      <c r="L744" s="77">
        <f t="shared" si="34"/>
        <v>663</v>
      </c>
      <c r="M744" s="3" t="e">
        <f>VLOOKUP(B744,[1]TDSheet!$A$30:$K$1679,11,FALSE)</f>
        <v>#N/A</v>
      </c>
      <c r="N744"/>
      <c r="O744" s="77" t="e">
        <f t="shared" si="35"/>
        <v>#N/A</v>
      </c>
      <c r="P744" s="3">
        <v>750</v>
      </c>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c r="FO744"/>
      <c r="FP744"/>
      <c r="FQ744"/>
      <c r="FR744"/>
      <c r="FS744"/>
      <c r="FT744"/>
      <c r="FU744"/>
      <c r="FV744"/>
      <c r="FW744"/>
      <c r="FX744"/>
      <c r="FY744"/>
      <c r="FZ744"/>
    </row>
    <row r="745" spans="1:182" ht="13.5" customHeight="1" x14ac:dyDescent="0.2">
      <c r="A745" s="56">
        <v>742</v>
      </c>
      <c r="B745" s="31" t="s">
        <v>2819</v>
      </c>
      <c r="C745" s="85" t="s">
        <v>2855</v>
      </c>
      <c r="D745" s="85"/>
      <c r="E745" s="85"/>
      <c r="F745" s="85"/>
      <c r="G745" s="31">
        <v>1</v>
      </c>
      <c r="H745" s="59">
        <v>442</v>
      </c>
      <c r="I745" s="71" t="e">
        <f>VLOOKUP(B745,[2]Лист2!$A$1:$C$147,3,FALSE)</f>
        <v>#N/A</v>
      </c>
      <c r="J745" s="3" t="e">
        <f>VLOOKUP(B745,[3]Лист1!$A$1:$G$1358,7,FALSE)</f>
        <v>#N/A</v>
      </c>
      <c r="K745" s="3">
        <f t="shared" si="33"/>
        <v>221</v>
      </c>
      <c r="L745" s="77">
        <f t="shared" si="34"/>
        <v>663</v>
      </c>
      <c r="M745" s="3" t="e">
        <f>VLOOKUP(B745,[1]TDSheet!$A$30:$K$1679,11,FALSE)</f>
        <v>#N/A</v>
      </c>
      <c r="N745"/>
      <c r="O745" s="77" t="e">
        <f t="shared" si="35"/>
        <v>#N/A</v>
      </c>
      <c r="P745" s="3">
        <v>750</v>
      </c>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row>
    <row r="746" spans="1:182" ht="13.5" customHeight="1" x14ac:dyDescent="0.2">
      <c r="A746" s="56">
        <v>743</v>
      </c>
      <c r="B746" s="31" t="s">
        <v>2820</v>
      </c>
      <c r="C746" s="85" t="s">
        <v>2856</v>
      </c>
      <c r="D746" s="85"/>
      <c r="E746" s="85"/>
      <c r="F746" s="85"/>
      <c r="G746" s="31">
        <v>1</v>
      </c>
      <c r="H746" s="59">
        <v>442</v>
      </c>
      <c r="I746" s="71" t="e">
        <f>VLOOKUP(B746,[2]Лист2!$A$1:$C$147,3,FALSE)</f>
        <v>#N/A</v>
      </c>
      <c r="J746" s="3" t="e">
        <f>VLOOKUP(B746,[3]Лист1!$A$1:$G$1358,7,FALSE)</f>
        <v>#N/A</v>
      </c>
      <c r="K746" s="3">
        <f t="shared" si="33"/>
        <v>221</v>
      </c>
      <c r="L746" s="77">
        <f t="shared" si="34"/>
        <v>663</v>
      </c>
      <c r="M746" s="3" t="e">
        <f>VLOOKUP(B746,[1]TDSheet!$A$30:$K$1679,11,FALSE)</f>
        <v>#N/A</v>
      </c>
      <c r="N746"/>
      <c r="O746" s="77" t="e">
        <f t="shared" si="35"/>
        <v>#N/A</v>
      </c>
      <c r="P746" s="3">
        <v>750</v>
      </c>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row>
    <row r="747" spans="1:182" ht="13.5" customHeight="1" x14ac:dyDescent="0.2">
      <c r="A747" s="56">
        <v>744</v>
      </c>
      <c r="B747" s="31" t="s">
        <v>2821</v>
      </c>
      <c r="C747" s="85" t="s">
        <v>2857</v>
      </c>
      <c r="D747" s="85"/>
      <c r="E747" s="85"/>
      <c r="F747" s="85"/>
      <c r="G747" s="31">
        <v>1</v>
      </c>
      <c r="H747" s="59">
        <v>442</v>
      </c>
      <c r="I747" s="71" t="e">
        <f>VLOOKUP(B747,[2]Лист2!$A$1:$C$147,3,FALSE)</f>
        <v>#N/A</v>
      </c>
      <c r="J747" s="3" t="e">
        <f>VLOOKUP(B747,[3]Лист1!$A$1:$G$1358,7,FALSE)</f>
        <v>#N/A</v>
      </c>
      <c r="K747" s="3">
        <f t="shared" si="33"/>
        <v>221</v>
      </c>
      <c r="L747" s="77">
        <f t="shared" si="34"/>
        <v>663</v>
      </c>
      <c r="M747" s="3" t="e">
        <f>VLOOKUP(B747,[1]TDSheet!$A$30:$K$1679,11,FALSE)</f>
        <v>#N/A</v>
      </c>
      <c r="N747"/>
      <c r="O747" s="77" t="e">
        <f t="shared" si="35"/>
        <v>#N/A</v>
      </c>
      <c r="P747" s="3">
        <v>750</v>
      </c>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row>
    <row r="748" spans="1:182" ht="13.5" customHeight="1" x14ac:dyDescent="0.2">
      <c r="A748" s="56">
        <v>745</v>
      </c>
      <c r="B748" s="31" t="s">
        <v>2822</v>
      </c>
      <c r="C748" s="85" t="s">
        <v>2858</v>
      </c>
      <c r="D748" s="85"/>
      <c r="E748" s="85"/>
      <c r="F748" s="85"/>
      <c r="G748" s="31">
        <v>1</v>
      </c>
      <c r="H748" s="59">
        <v>442</v>
      </c>
      <c r="I748" s="71" t="e">
        <f>VLOOKUP(B748,[2]Лист2!$A$1:$C$147,3,FALSE)</f>
        <v>#N/A</v>
      </c>
      <c r="J748" s="3" t="e">
        <f>VLOOKUP(B748,[3]Лист1!$A$1:$G$1358,7,FALSE)</f>
        <v>#N/A</v>
      </c>
      <c r="K748" s="3">
        <f t="shared" si="33"/>
        <v>221</v>
      </c>
      <c r="L748" s="77">
        <f t="shared" si="34"/>
        <v>663</v>
      </c>
      <c r="M748" s="3" t="e">
        <f>VLOOKUP(B748,[1]TDSheet!$A$30:$K$1679,11,FALSE)</f>
        <v>#N/A</v>
      </c>
      <c r="N748"/>
      <c r="O748" s="77" t="e">
        <f t="shared" si="35"/>
        <v>#N/A</v>
      </c>
      <c r="P748" s="3">
        <v>750</v>
      </c>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row>
    <row r="749" spans="1:182" ht="13.5" customHeight="1" x14ac:dyDescent="0.2">
      <c r="A749" s="56">
        <v>746</v>
      </c>
      <c r="B749" s="31" t="s">
        <v>2888</v>
      </c>
      <c r="C749" s="85" t="s">
        <v>2889</v>
      </c>
      <c r="D749" s="85"/>
      <c r="E749" s="85"/>
      <c r="F749" s="85"/>
      <c r="G749" s="31">
        <v>1</v>
      </c>
      <c r="H749" s="59">
        <v>506</v>
      </c>
      <c r="I749" s="71" t="e">
        <f>VLOOKUP(B749,[2]Лист2!$A$1:$C$147,3,FALSE)</f>
        <v>#N/A</v>
      </c>
      <c r="J749" s="3" t="e">
        <f>VLOOKUP(B749,[3]Лист1!$A$1:$G$1358,7,FALSE)</f>
        <v>#N/A</v>
      </c>
      <c r="K749" s="3">
        <f t="shared" si="33"/>
        <v>253</v>
      </c>
      <c r="L749" s="77">
        <f t="shared" si="34"/>
        <v>759</v>
      </c>
      <c r="M749" s="3" t="e">
        <f>VLOOKUP(B749,[1]TDSheet!$A$30:$K$1679,11,FALSE)</f>
        <v>#N/A</v>
      </c>
      <c r="N749"/>
      <c r="O749" s="77" t="e">
        <f t="shared" si="35"/>
        <v>#N/A</v>
      </c>
      <c r="P749" s="3">
        <v>750</v>
      </c>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c r="FO749"/>
      <c r="FP749"/>
      <c r="FQ749"/>
      <c r="FR749"/>
      <c r="FS749"/>
      <c r="FT749"/>
      <c r="FU749"/>
      <c r="FV749"/>
      <c r="FW749"/>
      <c r="FX749"/>
      <c r="FY749"/>
      <c r="FZ749"/>
    </row>
    <row r="750" spans="1:182" ht="13.5" customHeight="1" x14ac:dyDescent="0.2">
      <c r="A750" s="56">
        <v>747</v>
      </c>
      <c r="B750" s="31" t="s">
        <v>2890</v>
      </c>
      <c r="C750" s="85" t="s">
        <v>2928</v>
      </c>
      <c r="D750" s="85"/>
      <c r="E750" s="85"/>
      <c r="F750" s="85"/>
      <c r="G750" s="31">
        <v>1</v>
      </c>
      <c r="H750" s="59">
        <v>506</v>
      </c>
      <c r="I750" s="71" t="e">
        <f>VLOOKUP(B750,[2]Лист2!$A$1:$C$147,3,FALSE)</f>
        <v>#N/A</v>
      </c>
      <c r="J750" s="3" t="e">
        <f>VLOOKUP(B750,[3]Лист1!$A$1:$G$1358,7,FALSE)</f>
        <v>#N/A</v>
      </c>
      <c r="K750" s="3">
        <f t="shared" si="33"/>
        <v>253</v>
      </c>
      <c r="L750" s="77">
        <f t="shared" si="34"/>
        <v>759</v>
      </c>
      <c r="M750" s="3" t="e">
        <f>VLOOKUP(B750,[1]TDSheet!$A$30:$K$1679,11,FALSE)</f>
        <v>#N/A</v>
      </c>
      <c r="N750"/>
      <c r="O750" s="77" t="e">
        <f t="shared" si="35"/>
        <v>#N/A</v>
      </c>
      <c r="P750" s="3">
        <v>750</v>
      </c>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row>
    <row r="751" spans="1:182" ht="13.5" customHeight="1" x14ac:dyDescent="0.2">
      <c r="A751" s="56">
        <v>748</v>
      </c>
      <c r="B751" s="31" t="s">
        <v>2891</v>
      </c>
      <c r="C751" s="85" t="s">
        <v>2927</v>
      </c>
      <c r="D751" s="85"/>
      <c r="E751" s="85"/>
      <c r="F751" s="85"/>
      <c r="G751" s="31">
        <v>1</v>
      </c>
      <c r="H751" s="59">
        <v>506</v>
      </c>
      <c r="I751" s="71" t="e">
        <f>VLOOKUP(B751,[2]Лист2!$A$1:$C$147,3,FALSE)</f>
        <v>#N/A</v>
      </c>
      <c r="J751" s="3" t="e">
        <f>VLOOKUP(B751,[3]Лист1!$A$1:$G$1358,7,FALSE)</f>
        <v>#N/A</v>
      </c>
      <c r="K751" s="3">
        <f t="shared" si="33"/>
        <v>253</v>
      </c>
      <c r="L751" s="77">
        <f t="shared" si="34"/>
        <v>759</v>
      </c>
      <c r="M751" s="3" t="e">
        <f>VLOOKUP(B751,[1]TDSheet!$A$30:$K$1679,11,FALSE)</f>
        <v>#N/A</v>
      </c>
      <c r="N751"/>
      <c r="O751" s="77" t="e">
        <f t="shared" si="35"/>
        <v>#N/A</v>
      </c>
      <c r="P751" s="3">
        <v>750</v>
      </c>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row>
    <row r="752" spans="1:182" ht="13.5" customHeight="1" x14ac:dyDescent="0.2">
      <c r="A752" s="56">
        <v>749</v>
      </c>
      <c r="B752" s="31" t="s">
        <v>2892</v>
      </c>
      <c r="C752" s="85" t="s">
        <v>2893</v>
      </c>
      <c r="D752" s="85"/>
      <c r="E752" s="85"/>
      <c r="F752" s="85"/>
      <c r="G752" s="31">
        <v>1</v>
      </c>
      <c r="H752" s="59">
        <v>506</v>
      </c>
      <c r="I752" s="71" t="e">
        <f>VLOOKUP(B752,[2]Лист2!$A$1:$C$147,3,FALSE)</f>
        <v>#N/A</v>
      </c>
      <c r="J752" s="3" t="e">
        <f>VLOOKUP(B752,[3]Лист1!$A$1:$G$1358,7,FALSE)</f>
        <v>#N/A</v>
      </c>
      <c r="K752" s="3">
        <f t="shared" si="33"/>
        <v>253</v>
      </c>
      <c r="L752" s="77">
        <f t="shared" si="34"/>
        <v>759</v>
      </c>
      <c r="M752" s="3" t="e">
        <f>VLOOKUP(B752,[1]TDSheet!$A$30:$K$1679,11,FALSE)</f>
        <v>#N/A</v>
      </c>
      <c r="N752"/>
      <c r="O752" s="77" t="e">
        <f t="shared" si="35"/>
        <v>#N/A</v>
      </c>
      <c r="P752" s="3">
        <v>750</v>
      </c>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row>
    <row r="753" spans="1:182" ht="13.5" customHeight="1" x14ac:dyDescent="0.2">
      <c r="A753" s="56">
        <v>750</v>
      </c>
      <c r="B753" s="31" t="s">
        <v>2836</v>
      </c>
      <c r="C753" s="85" t="s">
        <v>2872</v>
      </c>
      <c r="D753" s="85"/>
      <c r="E753" s="85"/>
      <c r="F753" s="85"/>
      <c r="G753" s="31">
        <v>1</v>
      </c>
      <c r="H753" s="59">
        <v>442</v>
      </c>
      <c r="I753" s="71" t="e">
        <f>VLOOKUP(B753,[2]Лист2!$A$1:$C$147,3,FALSE)</f>
        <v>#N/A</v>
      </c>
      <c r="J753" s="3" t="e">
        <f>VLOOKUP(B753,[3]Лист1!$A$1:$G$1358,7,FALSE)</f>
        <v>#N/A</v>
      </c>
      <c r="K753" s="3">
        <f t="shared" si="33"/>
        <v>221</v>
      </c>
      <c r="L753" s="77">
        <f t="shared" si="34"/>
        <v>663</v>
      </c>
      <c r="M753" s="3" t="e">
        <f>VLOOKUP(B753,[1]TDSheet!$A$30:$K$1679,11,FALSE)</f>
        <v>#N/A</v>
      </c>
      <c r="N753"/>
      <c r="O753" s="77" t="e">
        <f t="shared" si="35"/>
        <v>#N/A</v>
      </c>
      <c r="P753" s="3">
        <v>750</v>
      </c>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c r="FO753"/>
      <c r="FP753"/>
      <c r="FQ753"/>
      <c r="FR753"/>
      <c r="FS753"/>
      <c r="FT753"/>
      <c r="FU753"/>
      <c r="FV753"/>
      <c r="FW753"/>
      <c r="FX753"/>
      <c r="FY753"/>
      <c r="FZ753"/>
    </row>
    <row r="754" spans="1:182" ht="13.5" customHeight="1" x14ac:dyDescent="0.2">
      <c r="A754" s="56">
        <v>751</v>
      </c>
      <c r="B754" s="31" t="s">
        <v>2837</v>
      </c>
      <c r="C754" s="85" t="s">
        <v>2873</v>
      </c>
      <c r="D754" s="85"/>
      <c r="E754" s="85"/>
      <c r="F754" s="85"/>
      <c r="G754" s="31">
        <v>1</v>
      </c>
      <c r="H754" s="59">
        <v>442</v>
      </c>
      <c r="I754" s="71" t="e">
        <f>VLOOKUP(B754,[2]Лист2!$A$1:$C$147,3,FALSE)</f>
        <v>#N/A</v>
      </c>
      <c r="J754" s="3" t="e">
        <f>VLOOKUP(B754,[3]Лист1!$A$1:$G$1358,7,FALSE)</f>
        <v>#N/A</v>
      </c>
      <c r="K754" s="3">
        <f t="shared" si="33"/>
        <v>221</v>
      </c>
      <c r="L754" s="77">
        <f t="shared" si="34"/>
        <v>663</v>
      </c>
      <c r="M754" s="3" t="e">
        <f>VLOOKUP(B754,[1]TDSheet!$A$30:$K$1679,11,FALSE)</f>
        <v>#N/A</v>
      </c>
      <c r="N754"/>
      <c r="O754" s="77" t="e">
        <f t="shared" si="35"/>
        <v>#N/A</v>
      </c>
      <c r="P754" s="3">
        <v>750</v>
      </c>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row>
    <row r="755" spans="1:182" ht="13.5" customHeight="1" x14ac:dyDescent="0.2">
      <c r="A755" s="56">
        <v>752</v>
      </c>
      <c r="B755" s="31" t="s">
        <v>2894</v>
      </c>
      <c r="C755" s="85" t="s">
        <v>2895</v>
      </c>
      <c r="D755" s="85"/>
      <c r="E755" s="85"/>
      <c r="F755" s="85"/>
      <c r="G755" s="31">
        <v>1</v>
      </c>
      <c r="H755" s="59">
        <v>506</v>
      </c>
      <c r="I755" s="71" t="e">
        <f>VLOOKUP(B755,[2]Лист2!$A$1:$C$147,3,FALSE)</f>
        <v>#N/A</v>
      </c>
      <c r="J755" s="3" t="e">
        <f>VLOOKUP(B755,[3]Лист1!$A$1:$G$1358,7,FALSE)</f>
        <v>#N/A</v>
      </c>
      <c r="K755" s="3">
        <f t="shared" si="33"/>
        <v>253</v>
      </c>
      <c r="L755" s="77">
        <f t="shared" si="34"/>
        <v>759</v>
      </c>
      <c r="M755" s="3" t="e">
        <f>VLOOKUP(B755,[1]TDSheet!$A$30:$K$1679,11,FALSE)</f>
        <v>#N/A</v>
      </c>
      <c r="N755"/>
      <c r="O755" s="77" t="e">
        <f t="shared" si="35"/>
        <v>#N/A</v>
      </c>
      <c r="P755" s="3">
        <v>750</v>
      </c>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c r="FO755"/>
      <c r="FP755"/>
      <c r="FQ755"/>
      <c r="FR755"/>
      <c r="FS755"/>
      <c r="FT755"/>
      <c r="FU755"/>
      <c r="FV755"/>
      <c r="FW755"/>
      <c r="FX755"/>
      <c r="FY755"/>
      <c r="FZ755"/>
    </row>
    <row r="756" spans="1:182" ht="13.5" customHeight="1" x14ac:dyDescent="0.2">
      <c r="A756" s="56">
        <v>753</v>
      </c>
      <c r="B756" s="31" t="s">
        <v>2838</v>
      </c>
      <c r="C756" s="85" t="s">
        <v>2874</v>
      </c>
      <c r="D756" s="85"/>
      <c r="E756" s="85"/>
      <c r="F756" s="85"/>
      <c r="G756" s="31">
        <v>1</v>
      </c>
      <c r="H756" s="59">
        <v>442</v>
      </c>
      <c r="I756" s="71" t="e">
        <f>VLOOKUP(B756,[2]Лист2!$A$1:$C$147,3,FALSE)</f>
        <v>#N/A</v>
      </c>
      <c r="J756" s="3" t="e">
        <f>VLOOKUP(B756,[3]Лист1!$A$1:$G$1358,7,FALSE)</f>
        <v>#N/A</v>
      </c>
      <c r="K756" s="3">
        <f t="shared" si="33"/>
        <v>221</v>
      </c>
      <c r="L756" s="77">
        <f t="shared" si="34"/>
        <v>663</v>
      </c>
      <c r="M756" s="3" t="e">
        <f>VLOOKUP(B756,[1]TDSheet!$A$30:$K$1679,11,FALSE)</f>
        <v>#N/A</v>
      </c>
      <c r="N756"/>
      <c r="O756" s="77" t="e">
        <f t="shared" si="35"/>
        <v>#N/A</v>
      </c>
      <c r="P756" s="3">
        <v>750</v>
      </c>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c r="FO756"/>
      <c r="FP756"/>
      <c r="FQ756"/>
      <c r="FR756"/>
      <c r="FS756"/>
      <c r="FT756"/>
      <c r="FU756"/>
      <c r="FV756"/>
      <c r="FW756"/>
      <c r="FX756"/>
      <c r="FY756"/>
      <c r="FZ756"/>
    </row>
    <row r="757" spans="1:182" ht="13.5" customHeight="1" x14ac:dyDescent="0.2">
      <c r="A757" s="56">
        <v>754</v>
      </c>
      <c r="B757" s="31" t="s">
        <v>2896</v>
      </c>
      <c r="C757" s="85" t="s">
        <v>2897</v>
      </c>
      <c r="D757" s="85"/>
      <c r="E757" s="85"/>
      <c r="F757" s="85"/>
      <c r="G757" s="31">
        <v>1</v>
      </c>
      <c r="H757" s="59">
        <v>506</v>
      </c>
      <c r="I757" s="71" t="e">
        <f>VLOOKUP(B757,[2]Лист2!$A$1:$C$147,3,FALSE)</f>
        <v>#N/A</v>
      </c>
      <c r="J757" s="3" t="e">
        <f>VLOOKUP(B757,[3]Лист1!$A$1:$G$1358,7,FALSE)</f>
        <v>#N/A</v>
      </c>
      <c r="K757" s="3">
        <f t="shared" si="33"/>
        <v>253</v>
      </c>
      <c r="L757" s="77">
        <f t="shared" si="34"/>
        <v>759</v>
      </c>
      <c r="M757" s="3" t="e">
        <f>VLOOKUP(B757,[1]TDSheet!$A$30:$K$1679,11,FALSE)</f>
        <v>#N/A</v>
      </c>
      <c r="N757"/>
      <c r="O757" s="77" t="e">
        <f t="shared" si="35"/>
        <v>#N/A</v>
      </c>
      <c r="P757" s="3">
        <v>750</v>
      </c>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c r="FN757"/>
      <c r="FO757"/>
      <c r="FP757"/>
      <c r="FQ757"/>
      <c r="FR757"/>
      <c r="FS757"/>
      <c r="FT757"/>
      <c r="FU757"/>
      <c r="FV757"/>
      <c r="FW757"/>
      <c r="FX757"/>
      <c r="FY757"/>
      <c r="FZ757"/>
    </row>
    <row r="758" spans="1:182" ht="13.5" customHeight="1" x14ac:dyDescent="0.2">
      <c r="A758" s="56">
        <v>755</v>
      </c>
      <c r="B758" s="31" t="s">
        <v>2898</v>
      </c>
      <c r="C758" s="85" t="s">
        <v>2926</v>
      </c>
      <c r="D758" s="85"/>
      <c r="E758" s="85"/>
      <c r="F758" s="85"/>
      <c r="G758" s="31">
        <v>1</v>
      </c>
      <c r="H758" s="59">
        <v>506</v>
      </c>
      <c r="I758" s="71" t="e">
        <f>VLOOKUP(B758,[2]Лист2!$A$1:$C$147,3,FALSE)</f>
        <v>#N/A</v>
      </c>
      <c r="J758" s="3" t="e">
        <f>VLOOKUP(B758,[3]Лист1!$A$1:$G$1358,7,FALSE)</f>
        <v>#N/A</v>
      </c>
      <c r="K758" s="3">
        <f t="shared" si="33"/>
        <v>253</v>
      </c>
      <c r="L758" s="77">
        <f t="shared" si="34"/>
        <v>759</v>
      </c>
      <c r="M758" s="3" t="e">
        <f>VLOOKUP(B758,[1]TDSheet!$A$30:$K$1679,11,FALSE)</f>
        <v>#N/A</v>
      </c>
      <c r="N758"/>
      <c r="O758" s="77" t="e">
        <f t="shared" si="35"/>
        <v>#N/A</v>
      </c>
      <c r="P758" s="3">
        <v>750</v>
      </c>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row>
    <row r="759" spans="1:182" ht="13.5" customHeight="1" x14ac:dyDescent="0.2">
      <c r="A759" s="56">
        <v>756</v>
      </c>
      <c r="B759" s="31" t="s">
        <v>2899</v>
      </c>
      <c r="C759" s="85" t="s">
        <v>2925</v>
      </c>
      <c r="D759" s="85"/>
      <c r="E759" s="85"/>
      <c r="F759" s="85"/>
      <c r="G759" s="31">
        <v>1</v>
      </c>
      <c r="H759" s="59">
        <v>506</v>
      </c>
      <c r="I759" s="71" t="e">
        <f>VLOOKUP(B759,[2]Лист2!$A$1:$C$147,3,FALSE)</f>
        <v>#N/A</v>
      </c>
      <c r="J759" s="3" t="e">
        <f>VLOOKUP(B759,[3]Лист1!$A$1:$G$1358,7,FALSE)</f>
        <v>#N/A</v>
      </c>
      <c r="K759" s="3">
        <f t="shared" si="33"/>
        <v>253</v>
      </c>
      <c r="L759" s="77">
        <f t="shared" si="34"/>
        <v>759</v>
      </c>
      <c r="M759" s="3" t="e">
        <f>VLOOKUP(B759,[1]TDSheet!$A$30:$K$1679,11,FALSE)</f>
        <v>#N/A</v>
      </c>
      <c r="N759"/>
      <c r="O759" s="77" t="e">
        <f t="shared" si="35"/>
        <v>#N/A</v>
      </c>
      <c r="P759" s="3">
        <v>750</v>
      </c>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row>
    <row r="760" spans="1:182" ht="13.5" customHeight="1" x14ac:dyDescent="0.2">
      <c r="A760" s="56">
        <v>757</v>
      </c>
      <c r="B760" s="31" t="s">
        <v>2900</v>
      </c>
      <c r="C760" s="85" t="s">
        <v>2924</v>
      </c>
      <c r="D760" s="85"/>
      <c r="E760" s="85"/>
      <c r="F760" s="85"/>
      <c r="G760" s="31">
        <v>1</v>
      </c>
      <c r="H760" s="59">
        <v>506</v>
      </c>
      <c r="I760" s="71" t="e">
        <f>VLOOKUP(B760,[2]Лист2!$A$1:$C$147,3,FALSE)</f>
        <v>#N/A</v>
      </c>
      <c r="J760" s="3" t="e">
        <f>VLOOKUP(B760,[3]Лист1!$A$1:$G$1358,7,FALSE)</f>
        <v>#N/A</v>
      </c>
      <c r="K760" s="3">
        <f t="shared" si="33"/>
        <v>253</v>
      </c>
      <c r="L760" s="77">
        <f t="shared" si="34"/>
        <v>759</v>
      </c>
      <c r="M760" s="3" t="e">
        <f>VLOOKUP(B760,[1]TDSheet!$A$30:$K$1679,11,FALSE)</f>
        <v>#N/A</v>
      </c>
      <c r="N760"/>
      <c r="O760" s="77" t="e">
        <f t="shared" si="35"/>
        <v>#N/A</v>
      </c>
      <c r="P760" s="3">
        <v>750</v>
      </c>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c r="FN760"/>
      <c r="FO760"/>
      <c r="FP760"/>
      <c r="FQ760"/>
      <c r="FR760"/>
      <c r="FS760"/>
      <c r="FT760"/>
      <c r="FU760"/>
      <c r="FV760"/>
      <c r="FW760"/>
      <c r="FX760"/>
      <c r="FY760"/>
      <c r="FZ760"/>
    </row>
    <row r="761" spans="1:182" ht="13.5" customHeight="1" x14ac:dyDescent="0.2">
      <c r="A761" s="56">
        <v>758</v>
      </c>
      <c r="B761" s="31" t="s">
        <v>2901</v>
      </c>
      <c r="C761" s="85" t="s">
        <v>2902</v>
      </c>
      <c r="D761" s="85"/>
      <c r="E761" s="85"/>
      <c r="F761" s="85"/>
      <c r="G761" s="31">
        <v>1</v>
      </c>
      <c r="H761" s="59">
        <v>506</v>
      </c>
      <c r="I761" s="71" t="e">
        <f>VLOOKUP(B761,[2]Лист2!$A$1:$C$147,3,FALSE)</f>
        <v>#N/A</v>
      </c>
      <c r="J761" s="3" t="e">
        <f>VLOOKUP(B761,[3]Лист1!$A$1:$G$1358,7,FALSE)</f>
        <v>#N/A</v>
      </c>
      <c r="K761" s="3">
        <f t="shared" si="33"/>
        <v>253</v>
      </c>
      <c r="L761" s="77">
        <f t="shared" si="34"/>
        <v>759</v>
      </c>
      <c r="M761" s="3" t="e">
        <f>VLOOKUP(B761,[1]TDSheet!$A$30:$K$1679,11,FALSE)</f>
        <v>#N/A</v>
      </c>
      <c r="N761"/>
      <c r="O761" s="77" t="e">
        <f t="shared" si="35"/>
        <v>#N/A</v>
      </c>
      <c r="P761" s="3">
        <v>750</v>
      </c>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c r="FN761"/>
      <c r="FO761"/>
      <c r="FP761"/>
      <c r="FQ761"/>
      <c r="FR761"/>
      <c r="FS761"/>
      <c r="FT761"/>
      <c r="FU761"/>
      <c r="FV761"/>
      <c r="FW761"/>
      <c r="FX761"/>
      <c r="FY761"/>
      <c r="FZ761"/>
    </row>
    <row r="762" spans="1:182" ht="13.5" customHeight="1" x14ac:dyDescent="0.2">
      <c r="A762" s="56">
        <v>759</v>
      </c>
      <c r="B762" s="31" t="s">
        <v>2903</v>
      </c>
      <c r="C762" s="85" t="s">
        <v>2904</v>
      </c>
      <c r="D762" s="85"/>
      <c r="E762" s="85"/>
      <c r="F762" s="85"/>
      <c r="G762" s="31">
        <v>1</v>
      </c>
      <c r="H762" s="59">
        <v>506</v>
      </c>
      <c r="I762" s="71" t="e">
        <f>VLOOKUP(B762,[2]Лист2!$A$1:$C$147,3,FALSE)</f>
        <v>#N/A</v>
      </c>
      <c r="J762" s="3" t="e">
        <f>VLOOKUP(B762,[3]Лист1!$A$1:$G$1358,7,FALSE)</f>
        <v>#N/A</v>
      </c>
      <c r="K762" s="3">
        <f t="shared" si="33"/>
        <v>253</v>
      </c>
      <c r="L762" s="77">
        <f t="shared" si="34"/>
        <v>759</v>
      </c>
      <c r="M762" s="3" t="e">
        <f>VLOOKUP(B762,[1]TDSheet!$A$30:$K$1679,11,FALSE)</f>
        <v>#N/A</v>
      </c>
      <c r="N762"/>
      <c r="O762" s="77" t="e">
        <f t="shared" si="35"/>
        <v>#N/A</v>
      </c>
      <c r="P762" s="3">
        <v>750</v>
      </c>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row>
    <row r="763" spans="1:182" ht="13.5" customHeight="1" x14ac:dyDescent="0.2">
      <c r="A763" s="56">
        <v>760</v>
      </c>
      <c r="B763" s="31" t="s">
        <v>2839</v>
      </c>
      <c r="C763" s="85" t="s">
        <v>2875</v>
      </c>
      <c r="D763" s="85"/>
      <c r="E763" s="85"/>
      <c r="F763" s="85"/>
      <c r="G763" s="31">
        <v>1</v>
      </c>
      <c r="H763" s="59">
        <v>442</v>
      </c>
      <c r="I763" s="71" t="e">
        <f>VLOOKUP(B763,[2]Лист2!$A$1:$C$147,3,FALSE)</f>
        <v>#N/A</v>
      </c>
      <c r="J763" s="3" t="e">
        <f>VLOOKUP(B763,[3]Лист1!$A$1:$G$1358,7,FALSE)</f>
        <v>#N/A</v>
      </c>
      <c r="K763" s="3">
        <f t="shared" si="33"/>
        <v>221</v>
      </c>
      <c r="L763" s="77">
        <f t="shared" si="34"/>
        <v>663</v>
      </c>
      <c r="M763" s="3" t="e">
        <f>VLOOKUP(B763,[1]TDSheet!$A$30:$K$1679,11,FALSE)</f>
        <v>#N/A</v>
      </c>
      <c r="N763"/>
      <c r="O763" s="77" t="e">
        <f t="shared" si="35"/>
        <v>#N/A</v>
      </c>
      <c r="P763" s="3">
        <v>750</v>
      </c>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c r="FN763"/>
      <c r="FO763"/>
      <c r="FP763"/>
      <c r="FQ763"/>
      <c r="FR763"/>
      <c r="FS763"/>
      <c r="FT763"/>
      <c r="FU763"/>
      <c r="FV763"/>
      <c r="FW763"/>
      <c r="FX763"/>
      <c r="FY763"/>
      <c r="FZ763"/>
    </row>
    <row r="764" spans="1:182" ht="13.5" customHeight="1" x14ac:dyDescent="0.2">
      <c r="A764" s="56">
        <v>761</v>
      </c>
      <c r="B764" s="31" t="s">
        <v>2905</v>
      </c>
      <c r="C764" s="85" t="s">
        <v>2906</v>
      </c>
      <c r="D764" s="85"/>
      <c r="E764" s="85"/>
      <c r="F764" s="85"/>
      <c r="G764" s="31">
        <v>1</v>
      </c>
      <c r="H764" s="59">
        <v>506</v>
      </c>
      <c r="I764" s="71" t="e">
        <f>VLOOKUP(B764,[2]Лист2!$A$1:$C$147,3,FALSE)</f>
        <v>#N/A</v>
      </c>
      <c r="J764" s="3" t="e">
        <f>VLOOKUP(B764,[3]Лист1!$A$1:$G$1358,7,FALSE)</f>
        <v>#N/A</v>
      </c>
      <c r="K764" s="3">
        <f t="shared" si="33"/>
        <v>253</v>
      </c>
      <c r="L764" s="77">
        <f t="shared" si="34"/>
        <v>759</v>
      </c>
      <c r="M764" s="3" t="e">
        <f>VLOOKUP(B764,[1]TDSheet!$A$30:$K$1679,11,FALSE)</f>
        <v>#N/A</v>
      </c>
      <c r="N764"/>
      <c r="O764" s="77" t="e">
        <f t="shared" si="35"/>
        <v>#N/A</v>
      </c>
      <c r="P764" s="3">
        <v>750</v>
      </c>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c r="FN764"/>
      <c r="FO764"/>
      <c r="FP764"/>
      <c r="FQ764"/>
      <c r="FR764"/>
      <c r="FS764"/>
      <c r="FT764"/>
      <c r="FU764"/>
      <c r="FV764"/>
      <c r="FW764"/>
      <c r="FX764"/>
      <c r="FY764"/>
      <c r="FZ764"/>
    </row>
    <row r="765" spans="1:182" ht="13.5" customHeight="1" x14ac:dyDescent="0.2">
      <c r="A765" s="56">
        <v>762</v>
      </c>
      <c r="B765" s="31" t="s">
        <v>2907</v>
      </c>
      <c r="C765" s="85" t="s">
        <v>2929</v>
      </c>
      <c r="D765" s="85"/>
      <c r="E765" s="85"/>
      <c r="F765" s="85"/>
      <c r="G765" s="31">
        <v>1</v>
      </c>
      <c r="H765" s="59">
        <v>506</v>
      </c>
      <c r="I765" s="71" t="e">
        <f>VLOOKUP(B765,[2]Лист2!$A$1:$C$147,3,FALSE)</f>
        <v>#N/A</v>
      </c>
      <c r="J765" s="3" t="e">
        <f>VLOOKUP(B765,[3]Лист1!$A$1:$G$1358,7,FALSE)</f>
        <v>#N/A</v>
      </c>
      <c r="K765" s="3">
        <f t="shared" si="33"/>
        <v>253</v>
      </c>
      <c r="L765" s="77">
        <f t="shared" si="34"/>
        <v>759</v>
      </c>
      <c r="M765" s="3" t="e">
        <f>VLOOKUP(B765,[1]TDSheet!$A$30:$K$1679,11,FALSE)</f>
        <v>#N/A</v>
      </c>
      <c r="N765"/>
      <c r="O765" s="77" t="e">
        <f t="shared" si="35"/>
        <v>#N/A</v>
      </c>
      <c r="P765" s="3">
        <v>750</v>
      </c>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row>
    <row r="766" spans="1:182" ht="13.5" customHeight="1" x14ac:dyDescent="0.2">
      <c r="A766" s="56">
        <v>763</v>
      </c>
      <c r="B766" s="31" t="s">
        <v>2840</v>
      </c>
      <c r="C766" s="85" t="s">
        <v>2876</v>
      </c>
      <c r="D766" s="85"/>
      <c r="E766" s="85"/>
      <c r="F766" s="85"/>
      <c r="G766" s="31">
        <v>1</v>
      </c>
      <c r="H766" s="59">
        <v>442</v>
      </c>
      <c r="I766" s="71" t="e">
        <f>VLOOKUP(B766,[2]Лист2!$A$1:$C$147,3,FALSE)</f>
        <v>#N/A</v>
      </c>
      <c r="J766" s="3" t="e">
        <f>VLOOKUP(B766,[3]Лист1!$A$1:$G$1358,7,FALSE)</f>
        <v>#N/A</v>
      </c>
      <c r="K766" s="3">
        <f t="shared" si="33"/>
        <v>221</v>
      </c>
      <c r="L766" s="77">
        <f t="shared" si="34"/>
        <v>663</v>
      </c>
      <c r="M766" s="3" t="e">
        <f>VLOOKUP(B766,[1]TDSheet!$A$30:$K$1679,11,FALSE)</f>
        <v>#N/A</v>
      </c>
      <c r="N766"/>
      <c r="O766" s="77" t="e">
        <f t="shared" si="35"/>
        <v>#N/A</v>
      </c>
      <c r="P766" s="3">
        <v>750</v>
      </c>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row>
    <row r="767" spans="1:182" ht="13.5" customHeight="1" x14ac:dyDescent="0.2">
      <c r="A767" s="56">
        <v>764</v>
      </c>
      <c r="B767" s="31" t="s">
        <v>2841</v>
      </c>
      <c r="C767" s="85" t="s">
        <v>2877</v>
      </c>
      <c r="D767" s="85"/>
      <c r="E767" s="85"/>
      <c r="F767" s="85"/>
      <c r="G767" s="31">
        <v>1</v>
      </c>
      <c r="H767" s="59">
        <v>442</v>
      </c>
      <c r="I767" s="71" t="e">
        <f>VLOOKUP(B767,[2]Лист2!$A$1:$C$147,3,FALSE)</f>
        <v>#N/A</v>
      </c>
      <c r="J767" s="3" t="e">
        <f>VLOOKUP(B767,[3]Лист1!$A$1:$G$1358,7,FALSE)</f>
        <v>#N/A</v>
      </c>
      <c r="K767" s="3">
        <f t="shared" si="33"/>
        <v>221</v>
      </c>
      <c r="L767" s="77">
        <f t="shared" si="34"/>
        <v>663</v>
      </c>
      <c r="M767" s="3" t="e">
        <f>VLOOKUP(B767,[1]TDSheet!$A$30:$K$1679,11,FALSE)</f>
        <v>#N/A</v>
      </c>
      <c r="N767"/>
      <c r="O767" s="77" t="e">
        <f t="shared" si="35"/>
        <v>#N/A</v>
      </c>
      <c r="P767" s="3">
        <v>750</v>
      </c>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row>
    <row r="768" spans="1:182" ht="13.5" customHeight="1" x14ac:dyDescent="0.2">
      <c r="A768" s="56">
        <v>765</v>
      </c>
      <c r="B768" s="31" t="s">
        <v>2842</v>
      </c>
      <c r="C768" s="85" t="s">
        <v>2878</v>
      </c>
      <c r="D768" s="85"/>
      <c r="E768" s="85"/>
      <c r="F768" s="85"/>
      <c r="G768" s="31">
        <v>1</v>
      </c>
      <c r="H768" s="59">
        <v>442</v>
      </c>
      <c r="I768" s="71" t="e">
        <f>VLOOKUP(B768,[2]Лист2!$A$1:$C$147,3,FALSE)</f>
        <v>#N/A</v>
      </c>
      <c r="J768" s="3" t="e">
        <f>VLOOKUP(B768,[3]Лист1!$A$1:$G$1358,7,FALSE)</f>
        <v>#N/A</v>
      </c>
      <c r="K768" s="3">
        <f t="shared" si="33"/>
        <v>221</v>
      </c>
      <c r="L768" s="77">
        <f t="shared" si="34"/>
        <v>663</v>
      </c>
      <c r="M768" s="3" t="e">
        <f>VLOOKUP(B768,[1]TDSheet!$A$30:$K$1679,11,FALSE)</f>
        <v>#N/A</v>
      </c>
      <c r="N768"/>
      <c r="O768" s="77" t="e">
        <f t="shared" si="35"/>
        <v>#N/A</v>
      </c>
      <c r="P768" s="3">
        <v>750</v>
      </c>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row>
    <row r="769" spans="1:182" ht="13.5" customHeight="1" x14ac:dyDescent="0.2">
      <c r="A769" s="56">
        <v>766</v>
      </c>
      <c r="B769" s="31" t="s">
        <v>2843</v>
      </c>
      <c r="C769" s="85" t="s">
        <v>2880</v>
      </c>
      <c r="D769" s="85"/>
      <c r="E769" s="85"/>
      <c r="F769" s="85"/>
      <c r="G769" s="31">
        <v>1</v>
      </c>
      <c r="H769" s="59">
        <v>442</v>
      </c>
      <c r="I769" s="71" t="e">
        <f>VLOOKUP(B769,[2]Лист2!$A$1:$C$147,3,FALSE)</f>
        <v>#N/A</v>
      </c>
      <c r="J769" s="3" t="e">
        <f>VLOOKUP(B769,[3]Лист1!$A$1:$G$1358,7,FALSE)</f>
        <v>#N/A</v>
      </c>
      <c r="K769" s="3">
        <f t="shared" si="33"/>
        <v>221</v>
      </c>
      <c r="L769" s="77">
        <f t="shared" si="34"/>
        <v>663</v>
      </c>
      <c r="M769" s="3" t="e">
        <f>VLOOKUP(B769,[1]TDSheet!$A$30:$K$1679,11,FALSE)</f>
        <v>#N/A</v>
      </c>
      <c r="N769"/>
      <c r="O769" s="77" t="e">
        <f t="shared" si="35"/>
        <v>#N/A</v>
      </c>
      <c r="P769" s="3">
        <v>750</v>
      </c>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row>
    <row r="770" spans="1:182" ht="13.5" customHeight="1" x14ac:dyDescent="0.2">
      <c r="A770" s="56">
        <v>767</v>
      </c>
      <c r="B770" s="31" t="s">
        <v>2844</v>
      </c>
      <c r="C770" s="85" t="s">
        <v>2879</v>
      </c>
      <c r="D770" s="85"/>
      <c r="E770" s="85"/>
      <c r="F770" s="85"/>
      <c r="G770" s="31">
        <v>1</v>
      </c>
      <c r="H770" s="59">
        <v>442</v>
      </c>
      <c r="I770" s="71" t="e">
        <f>VLOOKUP(B770,[2]Лист2!$A$1:$C$147,3,FALSE)</f>
        <v>#N/A</v>
      </c>
      <c r="J770" s="3" t="e">
        <f>VLOOKUP(B770,[3]Лист1!$A$1:$G$1358,7,FALSE)</f>
        <v>#N/A</v>
      </c>
      <c r="K770" s="3">
        <f t="shared" si="33"/>
        <v>221</v>
      </c>
      <c r="L770" s="77">
        <f t="shared" si="34"/>
        <v>663</v>
      </c>
      <c r="M770" s="3" t="e">
        <f>VLOOKUP(B770,[1]TDSheet!$A$30:$K$1679,11,FALSE)</f>
        <v>#N/A</v>
      </c>
      <c r="N770"/>
      <c r="O770" s="77" t="e">
        <f t="shared" si="35"/>
        <v>#N/A</v>
      </c>
      <c r="P770" s="3">
        <v>750</v>
      </c>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c r="FN770"/>
      <c r="FO770"/>
      <c r="FP770"/>
      <c r="FQ770"/>
      <c r="FR770"/>
      <c r="FS770"/>
      <c r="FT770"/>
      <c r="FU770"/>
      <c r="FV770"/>
      <c r="FW770"/>
      <c r="FX770"/>
      <c r="FY770"/>
      <c r="FZ770"/>
    </row>
    <row r="771" spans="1:182" ht="13.5" customHeight="1" x14ac:dyDescent="0.2">
      <c r="A771" s="56">
        <v>768</v>
      </c>
      <c r="B771" s="31" t="s">
        <v>2845</v>
      </c>
      <c r="C771" s="85" t="s">
        <v>2881</v>
      </c>
      <c r="D771" s="85"/>
      <c r="E771" s="85"/>
      <c r="F771" s="85"/>
      <c r="G771" s="31">
        <v>1</v>
      </c>
      <c r="H771" s="59">
        <v>442</v>
      </c>
      <c r="I771" s="71" t="e">
        <f>VLOOKUP(B771,[2]Лист2!$A$1:$C$147,3,FALSE)</f>
        <v>#N/A</v>
      </c>
      <c r="J771" s="3" t="e">
        <f>VLOOKUP(B771,[3]Лист1!$A$1:$G$1358,7,FALSE)</f>
        <v>#N/A</v>
      </c>
      <c r="K771" s="3">
        <f t="shared" si="33"/>
        <v>221</v>
      </c>
      <c r="L771" s="77">
        <f t="shared" si="34"/>
        <v>663</v>
      </c>
      <c r="M771" s="3" t="e">
        <f>VLOOKUP(B771,[1]TDSheet!$A$30:$K$1679,11,FALSE)</f>
        <v>#N/A</v>
      </c>
      <c r="N771"/>
      <c r="O771" s="77" t="e">
        <f t="shared" si="35"/>
        <v>#N/A</v>
      </c>
      <c r="P771" s="3">
        <v>750</v>
      </c>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c r="FN771"/>
      <c r="FO771"/>
      <c r="FP771"/>
      <c r="FQ771"/>
      <c r="FR771"/>
      <c r="FS771"/>
      <c r="FT771"/>
      <c r="FU771"/>
      <c r="FV771"/>
      <c r="FW771"/>
      <c r="FX771"/>
      <c r="FY771"/>
      <c r="FZ771"/>
    </row>
    <row r="772" spans="1:182" ht="13.5" customHeight="1" x14ac:dyDescent="0.2">
      <c r="A772" s="56">
        <v>769</v>
      </c>
      <c r="B772" s="31" t="s">
        <v>2846</v>
      </c>
      <c r="C772" s="85" t="s">
        <v>2882</v>
      </c>
      <c r="D772" s="85"/>
      <c r="E772" s="85"/>
      <c r="F772" s="85"/>
      <c r="G772" s="31">
        <v>1</v>
      </c>
      <c r="H772" s="59">
        <v>442</v>
      </c>
      <c r="I772" s="71" t="e">
        <f>VLOOKUP(B772,[2]Лист2!$A$1:$C$147,3,FALSE)</f>
        <v>#N/A</v>
      </c>
      <c r="J772" s="3" t="e">
        <f>VLOOKUP(B772,[3]Лист1!$A$1:$G$1358,7,FALSE)</f>
        <v>#N/A</v>
      </c>
      <c r="K772" s="3">
        <f t="shared" si="33"/>
        <v>221</v>
      </c>
      <c r="L772" s="77">
        <f t="shared" si="34"/>
        <v>663</v>
      </c>
      <c r="M772" s="3" t="e">
        <f>VLOOKUP(B772,[1]TDSheet!$A$30:$K$1679,11,FALSE)</f>
        <v>#N/A</v>
      </c>
      <c r="N772"/>
      <c r="O772" s="77" t="e">
        <f t="shared" si="35"/>
        <v>#N/A</v>
      </c>
      <c r="P772" s="3">
        <v>750</v>
      </c>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c r="FN772"/>
      <c r="FO772"/>
      <c r="FP772"/>
      <c r="FQ772"/>
      <c r="FR772"/>
      <c r="FS772"/>
      <c r="FT772"/>
      <c r="FU772"/>
      <c r="FV772"/>
      <c r="FW772"/>
      <c r="FX772"/>
      <c r="FY772"/>
      <c r="FZ772"/>
    </row>
    <row r="773" spans="1:182" ht="13.5" customHeight="1" x14ac:dyDescent="0.2">
      <c r="A773" s="56">
        <v>770</v>
      </c>
      <c r="B773" s="31" t="s">
        <v>2847</v>
      </c>
      <c r="C773" s="85" t="s">
        <v>2883</v>
      </c>
      <c r="D773" s="85"/>
      <c r="E773" s="85"/>
      <c r="F773" s="85"/>
      <c r="G773" s="31">
        <v>1</v>
      </c>
      <c r="H773" s="59">
        <v>442</v>
      </c>
      <c r="I773" s="71" t="e">
        <f>VLOOKUP(B773,[2]Лист2!$A$1:$C$147,3,FALSE)</f>
        <v>#N/A</v>
      </c>
      <c r="J773" s="3" t="e">
        <f>VLOOKUP(B773,[3]Лист1!$A$1:$G$1358,7,FALSE)</f>
        <v>#N/A</v>
      </c>
      <c r="K773" s="3">
        <f t="shared" ref="K773:K836" si="36">H773*0.5</f>
        <v>221</v>
      </c>
      <c r="L773" s="77">
        <f t="shared" ref="L773:L836" si="37">H773+K773</f>
        <v>663</v>
      </c>
      <c r="M773" s="3" t="e">
        <f>VLOOKUP(B773,[1]TDSheet!$A$30:$K$1679,11,FALSE)</f>
        <v>#N/A</v>
      </c>
      <c r="N773"/>
      <c r="O773" s="77" t="e">
        <f t="shared" ref="O773:O836" si="38">M773-L773</f>
        <v>#N/A</v>
      </c>
      <c r="P773" s="3">
        <v>750</v>
      </c>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c r="FI773"/>
      <c r="FJ773"/>
      <c r="FK773"/>
      <c r="FL773"/>
      <c r="FM773"/>
      <c r="FN773"/>
      <c r="FO773"/>
      <c r="FP773"/>
      <c r="FQ773"/>
      <c r="FR773"/>
      <c r="FS773"/>
      <c r="FT773"/>
      <c r="FU773"/>
      <c r="FV773"/>
      <c r="FW773"/>
      <c r="FX773"/>
      <c r="FY773"/>
      <c r="FZ773"/>
    </row>
    <row r="774" spans="1:182" ht="13.5" customHeight="1" x14ac:dyDescent="0.2">
      <c r="A774" s="56">
        <v>771</v>
      </c>
      <c r="B774" s="31" t="s">
        <v>2848</v>
      </c>
      <c r="C774" s="85" t="s">
        <v>2884</v>
      </c>
      <c r="D774" s="85"/>
      <c r="E774" s="85"/>
      <c r="F774" s="85"/>
      <c r="G774" s="31">
        <v>1</v>
      </c>
      <c r="H774" s="59">
        <v>442</v>
      </c>
      <c r="I774" s="71" t="e">
        <f>VLOOKUP(B774,[2]Лист2!$A$1:$C$147,3,FALSE)</f>
        <v>#N/A</v>
      </c>
      <c r="J774" s="3" t="e">
        <f>VLOOKUP(B774,[3]Лист1!$A$1:$G$1358,7,FALSE)</f>
        <v>#N/A</v>
      </c>
      <c r="K774" s="3">
        <f t="shared" si="36"/>
        <v>221</v>
      </c>
      <c r="L774" s="77">
        <f t="shared" si="37"/>
        <v>663</v>
      </c>
      <c r="M774" s="3" t="e">
        <f>VLOOKUP(B774,[1]TDSheet!$A$30:$K$1679,11,FALSE)</f>
        <v>#N/A</v>
      </c>
      <c r="N774"/>
      <c r="O774" s="77" t="e">
        <f t="shared" si="38"/>
        <v>#N/A</v>
      </c>
      <c r="P774" s="3">
        <v>750</v>
      </c>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c r="FN774"/>
      <c r="FO774"/>
      <c r="FP774"/>
      <c r="FQ774"/>
      <c r="FR774"/>
      <c r="FS774"/>
      <c r="FT774"/>
      <c r="FU774"/>
      <c r="FV774"/>
      <c r="FW774"/>
      <c r="FX774"/>
      <c r="FY774"/>
      <c r="FZ774"/>
    </row>
    <row r="775" spans="1:182" ht="13.5" customHeight="1" x14ac:dyDescent="0.2">
      <c r="A775" s="56">
        <v>772</v>
      </c>
      <c r="B775" s="31" t="s">
        <v>2849</v>
      </c>
      <c r="C775" s="85" t="s">
        <v>2885</v>
      </c>
      <c r="D775" s="85"/>
      <c r="E775" s="85"/>
      <c r="F775" s="85"/>
      <c r="G775" s="31">
        <v>1</v>
      </c>
      <c r="H775" s="59">
        <v>442</v>
      </c>
      <c r="I775" s="71" t="e">
        <f>VLOOKUP(B775,[2]Лист2!$A$1:$C$147,3,FALSE)</f>
        <v>#N/A</v>
      </c>
      <c r="J775" s="3" t="e">
        <f>VLOOKUP(B775,[3]Лист1!$A$1:$G$1358,7,FALSE)</f>
        <v>#N/A</v>
      </c>
      <c r="K775" s="3">
        <f t="shared" si="36"/>
        <v>221</v>
      </c>
      <c r="L775" s="77">
        <f t="shared" si="37"/>
        <v>663</v>
      </c>
      <c r="M775" s="3" t="e">
        <f>VLOOKUP(B775,[1]TDSheet!$A$30:$K$1679,11,FALSE)</f>
        <v>#N/A</v>
      </c>
      <c r="N775"/>
      <c r="O775" s="77" t="e">
        <f t="shared" si="38"/>
        <v>#N/A</v>
      </c>
      <c r="P775" s="3">
        <v>750</v>
      </c>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c r="FN775"/>
      <c r="FO775"/>
      <c r="FP775"/>
      <c r="FQ775"/>
      <c r="FR775"/>
      <c r="FS775"/>
      <c r="FT775"/>
      <c r="FU775"/>
      <c r="FV775"/>
      <c r="FW775"/>
      <c r="FX775"/>
      <c r="FY775"/>
      <c r="FZ775"/>
    </row>
    <row r="776" spans="1:182" ht="13.5" customHeight="1" x14ac:dyDescent="0.2">
      <c r="A776" s="56">
        <v>773</v>
      </c>
      <c r="B776" s="31" t="s">
        <v>2823</v>
      </c>
      <c r="C776" s="85" t="s">
        <v>2859</v>
      </c>
      <c r="D776" s="85"/>
      <c r="E776" s="85"/>
      <c r="F776" s="85"/>
      <c r="G776" s="31">
        <v>1</v>
      </c>
      <c r="H776" s="59">
        <v>442</v>
      </c>
      <c r="I776" s="71" t="e">
        <f>VLOOKUP(B776,[2]Лист2!$A$1:$C$147,3,FALSE)</f>
        <v>#N/A</v>
      </c>
      <c r="J776" s="3" t="e">
        <f>VLOOKUP(B776,[3]Лист1!$A$1:$G$1358,7,FALSE)</f>
        <v>#N/A</v>
      </c>
      <c r="K776" s="3">
        <f t="shared" si="36"/>
        <v>221</v>
      </c>
      <c r="L776" s="77">
        <f t="shared" si="37"/>
        <v>663</v>
      </c>
      <c r="M776" s="3" t="e">
        <f>VLOOKUP(B776,[1]TDSheet!$A$30:$K$1679,11,FALSE)</f>
        <v>#N/A</v>
      </c>
      <c r="N776"/>
      <c r="O776" s="77" t="e">
        <f t="shared" si="38"/>
        <v>#N/A</v>
      </c>
      <c r="P776" s="3">
        <v>750</v>
      </c>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c r="FI776"/>
      <c r="FJ776"/>
      <c r="FK776"/>
      <c r="FL776"/>
      <c r="FM776"/>
      <c r="FN776"/>
      <c r="FO776"/>
      <c r="FP776"/>
      <c r="FQ776"/>
      <c r="FR776"/>
      <c r="FS776"/>
      <c r="FT776"/>
      <c r="FU776"/>
      <c r="FV776"/>
      <c r="FW776"/>
      <c r="FX776"/>
      <c r="FY776"/>
      <c r="FZ776"/>
    </row>
    <row r="777" spans="1:182" ht="13.5" customHeight="1" x14ac:dyDescent="0.2">
      <c r="A777" s="56">
        <v>774</v>
      </c>
      <c r="B777" s="31" t="s">
        <v>2824</v>
      </c>
      <c r="C777" s="85" t="s">
        <v>2860</v>
      </c>
      <c r="D777" s="85"/>
      <c r="E777" s="85"/>
      <c r="F777" s="85"/>
      <c r="G777" s="31">
        <v>1</v>
      </c>
      <c r="H777" s="59">
        <v>442</v>
      </c>
      <c r="I777" s="71" t="e">
        <f>VLOOKUP(B777,[2]Лист2!$A$1:$C$147,3,FALSE)</f>
        <v>#N/A</v>
      </c>
      <c r="J777" s="3" t="e">
        <f>VLOOKUP(B777,[3]Лист1!$A$1:$G$1358,7,FALSE)</f>
        <v>#N/A</v>
      </c>
      <c r="K777" s="3">
        <f t="shared" si="36"/>
        <v>221</v>
      </c>
      <c r="L777" s="77">
        <f t="shared" si="37"/>
        <v>663</v>
      </c>
      <c r="M777" s="3" t="e">
        <f>VLOOKUP(B777,[1]TDSheet!$A$30:$K$1679,11,FALSE)</f>
        <v>#N/A</v>
      </c>
      <c r="N777"/>
      <c r="O777" s="77" t="e">
        <f t="shared" si="38"/>
        <v>#N/A</v>
      </c>
      <c r="P777" s="3">
        <v>750</v>
      </c>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row>
    <row r="778" spans="1:182" ht="13.5" customHeight="1" x14ac:dyDescent="0.2">
      <c r="A778" s="56">
        <v>775</v>
      </c>
      <c r="B778" s="31" t="s">
        <v>2825</v>
      </c>
      <c r="C778" s="85" t="s">
        <v>2861</v>
      </c>
      <c r="D778" s="85"/>
      <c r="E778" s="85"/>
      <c r="F778" s="85"/>
      <c r="G778" s="31">
        <v>1</v>
      </c>
      <c r="H778" s="59">
        <v>442</v>
      </c>
      <c r="I778" s="71" t="e">
        <f>VLOOKUP(B778,[2]Лист2!$A$1:$C$147,3,FALSE)</f>
        <v>#N/A</v>
      </c>
      <c r="J778" s="3" t="e">
        <f>VLOOKUP(B778,[3]Лист1!$A$1:$G$1358,7,FALSE)</f>
        <v>#N/A</v>
      </c>
      <c r="K778" s="3">
        <f t="shared" si="36"/>
        <v>221</v>
      </c>
      <c r="L778" s="77">
        <f t="shared" si="37"/>
        <v>663</v>
      </c>
      <c r="M778" s="3" t="e">
        <f>VLOOKUP(B778,[1]TDSheet!$A$30:$K$1679,11,FALSE)</f>
        <v>#N/A</v>
      </c>
      <c r="N778"/>
      <c r="O778" s="77" t="e">
        <f t="shared" si="38"/>
        <v>#N/A</v>
      </c>
      <c r="P778" s="3">
        <v>750</v>
      </c>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row>
    <row r="779" spans="1:182" ht="13.5" customHeight="1" x14ac:dyDescent="0.2">
      <c r="A779" s="56">
        <v>776</v>
      </c>
      <c r="B779" s="31" t="s">
        <v>2826</v>
      </c>
      <c r="C779" s="85" t="s">
        <v>2862</v>
      </c>
      <c r="D779" s="85"/>
      <c r="E779" s="85"/>
      <c r="F779" s="85"/>
      <c r="G779" s="31">
        <v>1</v>
      </c>
      <c r="H779" s="59">
        <v>442</v>
      </c>
      <c r="I779" s="71" t="e">
        <f>VLOOKUP(B779,[2]Лист2!$A$1:$C$147,3,FALSE)</f>
        <v>#N/A</v>
      </c>
      <c r="J779" s="3" t="e">
        <f>VLOOKUP(B779,[3]Лист1!$A$1:$G$1358,7,FALSE)</f>
        <v>#N/A</v>
      </c>
      <c r="K779" s="3">
        <f t="shared" si="36"/>
        <v>221</v>
      </c>
      <c r="L779" s="77">
        <f t="shared" si="37"/>
        <v>663</v>
      </c>
      <c r="M779" s="3" t="e">
        <f>VLOOKUP(B779,[1]TDSheet!$A$30:$K$1679,11,FALSE)</f>
        <v>#N/A</v>
      </c>
      <c r="N779"/>
      <c r="O779" s="77" t="e">
        <f t="shared" si="38"/>
        <v>#N/A</v>
      </c>
      <c r="P779" s="3">
        <v>750</v>
      </c>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row>
    <row r="780" spans="1:182" ht="13.5" customHeight="1" x14ac:dyDescent="0.2">
      <c r="A780" s="56">
        <v>777</v>
      </c>
      <c r="B780" s="31" t="s">
        <v>2827</v>
      </c>
      <c r="C780" s="85" t="s">
        <v>2863</v>
      </c>
      <c r="D780" s="85"/>
      <c r="E780" s="85"/>
      <c r="F780" s="85"/>
      <c r="G780" s="31">
        <v>1</v>
      </c>
      <c r="H780" s="59">
        <v>442</v>
      </c>
      <c r="I780" s="71" t="e">
        <f>VLOOKUP(B780,[2]Лист2!$A$1:$C$147,3,FALSE)</f>
        <v>#N/A</v>
      </c>
      <c r="J780" s="3" t="e">
        <f>VLOOKUP(B780,[3]Лист1!$A$1:$G$1358,7,FALSE)</f>
        <v>#N/A</v>
      </c>
      <c r="K780" s="3">
        <f t="shared" si="36"/>
        <v>221</v>
      </c>
      <c r="L780" s="77">
        <f t="shared" si="37"/>
        <v>663</v>
      </c>
      <c r="M780" s="3" t="e">
        <f>VLOOKUP(B780,[1]TDSheet!$A$30:$K$1679,11,FALSE)</f>
        <v>#N/A</v>
      </c>
      <c r="N780"/>
      <c r="O780" s="77" t="e">
        <f t="shared" si="38"/>
        <v>#N/A</v>
      </c>
      <c r="P780" s="3">
        <v>750</v>
      </c>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row>
    <row r="781" spans="1:182" ht="13.5" customHeight="1" x14ac:dyDescent="0.2">
      <c r="A781" s="56">
        <v>778</v>
      </c>
      <c r="B781" s="31" t="s">
        <v>2828</v>
      </c>
      <c r="C781" s="85" t="s">
        <v>2864</v>
      </c>
      <c r="D781" s="85"/>
      <c r="E781" s="85"/>
      <c r="F781" s="85"/>
      <c r="G781" s="31">
        <v>1</v>
      </c>
      <c r="H781" s="59">
        <v>442</v>
      </c>
      <c r="I781" s="71" t="e">
        <f>VLOOKUP(B781,[2]Лист2!$A$1:$C$147,3,FALSE)</f>
        <v>#N/A</v>
      </c>
      <c r="J781" s="3" t="e">
        <f>VLOOKUP(B781,[3]Лист1!$A$1:$G$1358,7,FALSE)</f>
        <v>#N/A</v>
      </c>
      <c r="K781" s="3">
        <f t="shared" si="36"/>
        <v>221</v>
      </c>
      <c r="L781" s="77">
        <f t="shared" si="37"/>
        <v>663</v>
      </c>
      <c r="M781" s="3" t="e">
        <f>VLOOKUP(B781,[1]TDSheet!$A$30:$K$1679,11,FALSE)</f>
        <v>#N/A</v>
      </c>
      <c r="N781"/>
      <c r="O781" s="77" t="e">
        <f t="shared" si="38"/>
        <v>#N/A</v>
      </c>
      <c r="P781" s="3">
        <v>750</v>
      </c>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row>
    <row r="782" spans="1:182" ht="13.5" customHeight="1" x14ac:dyDescent="0.2">
      <c r="A782" s="56">
        <v>779</v>
      </c>
      <c r="B782" s="31" t="s">
        <v>2829</v>
      </c>
      <c r="C782" s="85" t="s">
        <v>2865</v>
      </c>
      <c r="D782" s="85"/>
      <c r="E782" s="85"/>
      <c r="F782" s="85"/>
      <c r="G782" s="31">
        <v>1</v>
      </c>
      <c r="H782" s="59">
        <v>442</v>
      </c>
      <c r="I782" s="71" t="e">
        <f>VLOOKUP(B782,[2]Лист2!$A$1:$C$147,3,FALSE)</f>
        <v>#N/A</v>
      </c>
      <c r="J782" s="3" t="e">
        <f>VLOOKUP(B782,[3]Лист1!$A$1:$G$1358,7,FALSE)</f>
        <v>#N/A</v>
      </c>
      <c r="K782" s="3">
        <f t="shared" si="36"/>
        <v>221</v>
      </c>
      <c r="L782" s="77">
        <f t="shared" si="37"/>
        <v>663</v>
      </c>
      <c r="M782" s="3" t="e">
        <f>VLOOKUP(B782,[1]TDSheet!$A$30:$K$1679,11,FALSE)</f>
        <v>#N/A</v>
      </c>
      <c r="N782"/>
      <c r="O782" s="77" t="e">
        <f t="shared" si="38"/>
        <v>#N/A</v>
      </c>
      <c r="P782" s="3">
        <v>750</v>
      </c>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row>
    <row r="783" spans="1:182" ht="13.5" customHeight="1" x14ac:dyDescent="0.2">
      <c r="A783" s="56">
        <v>780</v>
      </c>
      <c r="B783" s="31" t="s">
        <v>2830</v>
      </c>
      <c r="C783" s="85" t="s">
        <v>2866</v>
      </c>
      <c r="D783" s="85"/>
      <c r="E783" s="85"/>
      <c r="F783" s="85"/>
      <c r="G783" s="31">
        <v>1</v>
      </c>
      <c r="H783" s="59">
        <v>442</v>
      </c>
      <c r="I783" s="71" t="e">
        <f>VLOOKUP(B783,[2]Лист2!$A$1:$C$147,3,FALSE)</f>
        <v>#N/A</v>
      </c>
      <c r="J783" s="3" t="e">
        <f>VLOOKUP(B783,[3]Лист1!$A$1:$G$1358,7,FALSE)</f>
        <v>#N/A</v>
      </c>
      <c r="K783" s="3">
        <f t="shared" si="36"/>
        <v>221</v>
      </c>
      <c r="L783" s="77">
        <f t="shared" si="37"/>
        <v>663</v>
      </c>
      <c r="M783" s="3" t="e">
        <f>VLOOKUP(B783,[1]TDSheet!$A$30:$K$1679,11,FALSE)</f>
        <v>#N/A</v>
      </c>
      <c r="N783"/>
      <c r="O783" s="77" t="e">
        <f t="shared" si="38"/>
        <v>#N/A</v>
      </c>
      <c r="P783" s="3">
        <v>750</v>
      </c>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row>
    <row r="784" spans="1:182" ht="13.5" customHeight="1" x14ac:dyDescent="0.2">
      <c r="A784" s="56">
        <v>781</v>
      </c>
      <c r="B784" s="31" t="s">
        <v>2831</v>
      </c>
      <c r="C784" s="85" t="s">
        <v>2867</v>
      </c>
      <c r="D784" s="85"/>
      <c r="E784" s="85"/>
      <c r="F784" s="85"/>
      <c r="G784" s="31">
        <v>1</v>
      </c>
      <c r="H784" s="59">
        <v>442</v>
      </c>
      <c r="I784" s="71" t="e">
        <f>VLOOKUP(B784,[2]Лист2!$A$1:$C$147,3,FALSE)</f>
        <v>#N/A</v>
      </c>
      <c r="J784" s="3" t="e">
        <f>VLOOKUP(B784,[3]Лист1!$A$1:$G$1358,7,FALSE)</f>
        <v>#N/A</v>
      </c>
      <c r="K784" s="3">
        <f t="shared" si="36"/>
        <v>221</v>
      </c>
      <c r="L784" s="77">
        <f t="shared" si="37"/>
        <v>663</v>
      </c>
      <c r="M784" s="3" t="e">
        <f>VLOOKUP(B784,[1]TDSheet!$A$30:$K$1679,11,FALSE)</f>
        <v>#N/A</v>
      </c>
      <c r="N784"/>
      <c r="O784" s="77" t="e">
        <f t="shared" si="38"/>
        <v>#N/A</v>
      </c>
      <c r="P784" s="3">
        <v>750</v>
      </c>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c r="FN784"/>
      <c r="FO784"/>
      <c r="FP784"/>
      <c r="FQ784"/>
      <c r="FR784"/>
      <c r="FS784"/>
      <c r="FT784"/>
      <c r="FU784"/>
      <c r="FV784"/>
      <c r="FW784"/>
      <c r="FX784"/>
      <c r="FY784"/>
      <c r="FZ784"/>
    </row>
    <row r="785" spans="1:182" ht="13.5" customHeight="1" x14ac:dyDescent="0.2">
      <c r="A785" s="56">
        <v>782</v>
      </c>
      <c r="B785" s="31" t="s">
        <v>2832</v>
      </c>
      <c r="C785" s="85" t="s">
        <v>2868</v>
      </c>
      <c r="D785" s="85"/>
      <c r="E785" s="85"/>
      <c r="F785" s="85"/>
      <c r="G785" s="31">
        <v>1</v>
      </c>
      <c r="H785" s="59">
        <v>442</v>
      </c>
      <c r="I785" s="71" t="e">
        <f>VLOOKUP(B785,[2]Лист2!$A$1:$C$147,3,FALSE)</f>
        <v>#N/A</v>
      </c>
      <c r="J785" s="3" t="e">
        <f>VLOOKUP(B785,[3]Лист1!$A$1:$G$1358,7,FALSE)</f>
        <v>#N/A</v>
      </c>
      <c r="K785" s="3">
        <f t="shared" si="36"/>
        <v>221</v>
      </c>
      <c r="L785" s="77">
        <f t="shared" si="37"/>
        <v>663</v>
      </c>
      <c r="M785" s="3" t="e">
        <f>VLOOKUP(B785,[1]TDSheet!$A$30:$K$1679,11,FALSE)</f>
        <v>#N/A</v>
      </c>
      <c r="N785"/>
      <c r="O785" s="77" t="e">
        <f t="shared" si="38"/>
        <v>#N/A</v>
      </c>
      <c r="P785" s="3">
        <v>750</v>
      </c>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row>
    <row r="786" spans="1:182" ht="13.5" customHeight="1" x14ac:dyDescent="0.2">
      <c r="A786" s="56">
        <v>783</v>
      </c>
      <c r="B786" s="31" t="s">
        <v>2833</v>
      </c>
      <c r="C786" s="85" t="s">
        <v>2869</v>
      </c>
      <c r="D786" s="85"/>
      <c r="E786" s="85"/>
      <c r="F786" s="85"/>
      <c r="G786" s="31">
        <v>1</v>
      </c>
      <c r="H786" s="59">
        <v>442</v>
      </c>
      <c r="I786" s="71" t="e">
        <f>VLOOKUP(B786,[2]Лист2!$A$1:$C$147,3,FALSE)</f>
        <v>#N/A</v>
      </c>
      <c r="J786" s="3" t="e">
        <f>VLOOKUP(B786,[3]Лист1!$A$1:$G$1358,7,FALSE)</f>
        <v>#N/A</v>
      </c>
      <c r="K786" s="3">
        <f t="shared" si="36"/>
        <v>221</v>
      </c>
      <c r="L786" s="77">
        <f t="shared" si="37"/>
        <v>663</v>
      </c>
      <c r="M786" s="3" t="e">
        <f>VLOOKUP(B786,[1]TDSheet!$A$30:$K$1679,11,FALSE)</f>
        <v>#N/A</v>
      </c>
      <c r="N786"/>
      <c r="O786" s="77" t="e">
        <f t="shared" si="38"/>
        <v>#N/A</v>
      </c>
      <c r="P786" s="3">
        <v>750</v>
      </c>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row>
    <row r="787" spans="1:182" ht="13.5" customHeight="1" x14ac:dyDescent="0.2">
      <c r="A787" s="56">
        <v>784</v>
      </c>
      <c r="B787" s="31" t="s">
        <v>2834</v>
      </c>
      <c r="C787" s="85" t="s">
        <v>2870</v>
      </c>
      <c r="D787" s="85"/>
      <c r="E787" s="85"/>
      <c r="F787" s="85"/>
      <c r="G787" s="31">
        <v>1</v>
      </c>
      <c r="H787" s="59">
        <v>442</v>
      </c>
      <c r="I787" s="71" t="e">
        <f>VLOOKUP(B787,[2]Лист2!$A$1:$C$147,3,FALSE)</f>
        <v>#N/A</v>
      </c>
      <c r="J787" s="3" t="e">
        <f>VLOOKUP(B787,[3]Лист1!$A$1:$G$1358,7,FALSE)</f>
        <v>#N/A</v>
      </c>
      <c r="K787" s="3">
        <f t="shared" si="36"/>
        <v>221</v>
      </c>
      <c r="L787" s="77">
        <f t="shared" si="37"/>
        <v>663</v>
      </c>
      <c r="M787" s="3" t="e">
        <f>VLOOKUP(B787,[1]TDSheet!$A$30:$K$1679,11,FALSE)</f>
        <v>#N/A</v>
      </c>
      <c r="N787"/>
      <c r="O787" s="77" t="e">
        <f t="shared" si="38"/>
        <v>#N/A</v>
      </c>
      <c r="P787" s="3">
        <v>750</v>
      </c>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row>
    <row r="788" spans="1:182" ht="13.5" customHeight="1" x14ac:dyDescent="0.2">
      <c r="A788" s="56">
        <v>785</v>
      </c>
      <c r="B788" s="31" t="s">
        <v>2908</v>
      </c>
      <c r="C788" s="85" t="s">
        <v>2909</v>
      </c>
      <c r="D788" s="85"/>
      <c r="E788" s="85"/>
      <c r="F788" s="85"/>
      <c r="G788" s="31">
        <v>1</v>
      </c>
      <c r="H788" s="59">
        <v>506</v>
      </c>
      <c r="I788" s="71" t="e">
        <f>VLOOKUP(B788,[2]Лист2!$A$1:$C$147,3,FALSE)</f>
        <v>#N/A</v>
      </c>
      <c r="J788" s="3" t="e">
        <f>VLOOKUP(B788,[3]Лист1!$A$1:$G$1358,7,FALSE)</f>
        <v>#N/A</v>
      </c>
      <c r="K788" s="3">
        <f t="shared" si="36"/>
        <v>253</v>
      </c>
      <c r="L788" s="77">
        <f t="shared" si="37"/>
        <v>759</v>
      </c>
      <c r="M788" s="3" t="e">
        <f>VLOOKUP(B788,[1]TDSheet!$A$30:$K$1679,11,FALSE)</f>
        <v>#N/A</v>
      </c>
      <c r="N788"/>
      <c r="O788" s="77" t="e">
        <f t="shared" si="38"/>
        <v>#N/A</v>
      </c>
      <c r="P788" s="3">
        <v>750</v>
      </c>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row>
    <row r="789" spans="1:182" ht="13.5" customHeight="1" x14ac:dyDescent="0.2">
      <c r="A789" s="56">
        <v>786</v>
      </c>
      <c r="B789" s="31" t="s">
        <v>2910</v>
      </c>
      <c r="C789" s="85" t="s">
        <v>2911</v>
      </c>
      <c r="D789" s="85"/>
      <c r="E789" s="85"/>
      <c r="F789" s="85"/>
      <c r="G789" s="31">
        <v>1</v>
      </c>
      <c r="H789" s="59">
        <v>506</v>
      </c>
      <c r="I789" s="71" t="e">
        <f>VLOOKUP(B789,[2]Лист2!$A$1:$C$147,3,FALSE)</f>
        <v>#N/A</v>
      </c>
      <c r="J789" s="3" t="e">
        <f>VLOOKUP(B789,[3]Лист1!$A$1:$G$1358,7,FALSE)</f>
        <v>#N/A</v>
      </c>
      <c r="K789" s="3">
        <f t="shared" si="36"/>
        <v>253</v>
      </c>
      <c r="L789" s="77">
        <f t="shared" si="37"/>
        <v>759</v>
      </c>
      <c r="M789" s="3" t="e">
        <f>VLOOKUP(B789,[1]TDSheet!$A$30:$K$1679,11,FALSE)</f>
        <v>#N/A</v>
      </c>
      <c r="N789"/>
      <c r="O789" s="77" t="e">
        <f t="shared" si="38"/>
        <v>#N/A</v>
      </c>
      <c r="P789" s="3">
        <v>750</v>
      </c>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row>
    <row r="790" spans="1:182" ht="13.5" customHeight="1" x14ac:dyDescent="0.2">
      <c r="A790" s="56">
        <v>787</v>
      </c>
      <c r="B790" s="31" t="s">
        <v>2835</v>
      </c>
      <c r="C790" s="85" t="s">
        <v>2871</v>
      </c>
      <c r="D790" s="85"/>
      <c r="E790" s="85"/>
      <c r="F790" s="85"/>
      <c r="G790" s="31">
        <v>1</v>
      </c>
      <c r="H790" s="59">
        <v>442</v>
      </c>
      <c r="I790" s="71" t="e">
        <f>VLOOKUP(B790,[2]Лист2!$A$1:$C$147,3,FALSE)</f>
        <v>#N/A</v>
      </c>
      <c r="J790" s="3" t="e">
        <f>VLOOKUP(B790,[3]Лист1!$A$1:$G$1358,7,FALSE)</f>
        <v>#N/A</v>
      </c>
      <c r="K790" s="3">
        <f t="shared" si="36"/>
        <v>221</v>
      </c>
      <c r="L790" s="77">
        <f t="shared" si="37"/>
        <v>663</v>
      </c>
      <c r="M790" s="3" t="e">
        <f>VLOOKUP(B790,[1]TDSheet!$A$30:$K$1679,11,FALSE)</f>
        <v>#N/A</v>
      </c>
      <c r="N790"/>
      <c r="O790" s="77" t="e">
        <f t="shared" si="38"/>
        <v>#N/A</v>
      </c>
      <c r="P790" s="3">
        <v>750</v>
      </c>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row>
    <row r="791" spans="1:182" ht="13.5" customHeight="1" x14ac:dyDescent="0.2">
      <c r="A791" s="56">
        <v>788</v>
      </c>
      <c r="B791" s="31" t="s">
        <v>2912</v>
      </c>
      <c r="C791" s="85" t="s">
        <v>2913</v>
      </c>
      <c r="D791" s="85"/>
      <c r="E791" s="85"/>
      <c r="F791" s="85"/>
      <c r="G791" s="31">
        <v>1</v>
      </c>
      <c r="H791" s="59">
        <v>506</v>
      </c>
      <c r="I791" s="71" t="e">
        <f>VLOOKUP(B791,[2]Лист2!$A$1:$C$147,3,FALSE)</f>
        <v>#N/A</v>
      </c>
      <c r="J791" s="3" t="e">
        <f>VLOOKUP(B791,[3]Лист1!$A$1:$G$1358,7,FALSE)</f>
        <v>#N/A</v>
      </c>
      <c r="K791" s="3">
        <f t="shared" si="36"/>
        <v>253</v>
      </c>
      <c r="L791" s="77">
        <f t="shared" si="37"/>
        <v>759</v>
      </c>
      <c r="M791" s="3" t="e">
        <f>VLOOKUP(B791,[1]TDSheet!$A$30:$K$1679,11,FALSE)</f>
        <v>#N/A</v>
      </c>
      <c r="N791"/>
      <c r="O791" s="77" t="e">
        <f t="shared" si="38"/>
        <v>#N/A</v>
      </c>
      <c r="P791" s="3">
        <v>750</v>
      </c>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row>
    <row r="792" spans="1:182" ht="13.5" customHeight="1" x14ac:dyDescent="0.2">
      <c r="A792" s="56">
        <v>789</v>
      </c>
      <c r="B792" s="31" t="s">
        <v>2914</v>
      </c>
      <c r="C792" s="85" t="s">
        <v>2930</v>
      </c>
      <c r="D792" s="85"/>
      <c r="E792" s="85"/>
      <c r="F792" s="85"/>
      <c r="G792" s="31">
        <v>1</v>
      </c>
      <c r="H792" s="59">
        <v>506</v>
      </c>
      <c r="I792" s="71" t="e">
        <f>VLOOKUP(B792,[2]Лист2!$A$1:$C$147,3,FALSE)</f>
        <v>#N/A</v>
      </c>
      <c r="J792" s="3" t="e">
        <f>VLOOKUP(B792,[3]Лист1!$A$1:$G$1358,7,FALSE)</f>
        <v>#N/A</v>
      </c>
      <c r="K792" s="3">
        <f t="shared" si="36"/>
        <v>253</v>
      </c>
      <c r="L792" s="77">
        <f t="shared" si="37"/>
        <v>759</v>
      </c>
      <c r="M792" s="3" t="e">
        <f>VLOOKUP(B792,[1]TDSheet!$A$30:$K$1679,11,FALSE)</f>
        <v>#N/A</v>
      </c>
      <c r="N792"/>
      <c r="O792" s="77" t="e">
        <f t="shared" si="38"/>
        <v>#N/A</v>
      </c>
      <c r="P792" s="3">
        <v>750</v>
      </c>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row>
    <row r="793" spans="1:182" ht="13.5" customHeight="1" x14ac:dyDescent="0.2">
      <c r="A793" s="56">
        <v>790</v>
      </c>
      <c r="B793" s="31" t="s">
        <v>2915</v>
      </c>
      <c r="C793" s="85" t="s">
        <v>2916</v>
      </c>
      <c r="D793" s="85"/>
      <c r="E793" s="85"/>
      <c r="F793" s="85"/>
      <c r="G793" s="31">
        <v>1</v>
      </c>
      <c r="H793" s="59">
        <v>506</v>
      </c>
      <c r="I793" s="71" t="e">
        <f>VLOOKUP(B793,[2]Лист2!$A$1:$C$147,3,FALSE)</f>
        <v>#N/A</v>
      </c>
      <c r="J793" s="3" t="e">
        <f>VLOOKUP(B793,[3]Лист1!$A$1:$G$1358,7,FALSE)</f>
        <v>#N/A</v>
      </c>
      <c r="K793" s="3">
        <f t="shared" si="36"/>
        <v>253</v>
      </c>
      <c r="L793" s="77">
        <f t="shared" si="37"/>
        <v>759</v>
      </c>
      <c r="M793" s="3" t="e">
        <f>VLOOKUP(B793,[1]TDSheet!$A$30:$K$1679,11,FALSE)</f>
        <v>#N/A</v>
      </c>
      <c r="N793"/>
      <c r="O793" s="77" t="e">
        <f t="shared" si="38"/>
        <v>#N/A</v>
      </c>
      <c r="P793" s="3">
        <v>750</v>
      </c>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row>
    <row r="794" spans="1:182" ht="13.5" customHeight="1" x14ac:dyDescent="0.2">
      <c r="A794" s="56">
        <v>791</v>
      </c>
      <c r="B794" s="31" t="s">
        <v>2917</v>
      </c>
      <c r="C794" s="85" t="s">
        <v>2918</v>
      </c>
      <c r="D794" s="85"/>
      <c r="E794" s="85"/>
      <c r="F794" s="85"/>
      <c r="G794" s="31">
        <v>1</v>
      </c>
      <c r="H794" s="59">
        <v>506</v>
      </c>
      <c r="I794" s="71" t="e">
        <f>VLOOKUP(B794,[2]Лист2!$A$1:$C$147,3,FALSE)</f>
        <v>#N/A</v>
      </c>
      <c r="J794" s="3" t="e">
        <f>VLOOKUP(B794,[3]Лист1!$A$1:$G$1358,7,FALSE)</f>
        <v>#N/A</v>
      </c>
      <c r="K794" s="3">
        <f t="shared" si="36"/>
        <v>253</v>
      </c>
      <c r="L794" s="77">
        <f t="shared" si="37"/>
        <v>759</v>
      </c>
      <c r="M794" s="3" t="e">
        <f>VLOOKUP(B794,[1]TDSheet!$A$30:$K$1679,11,FALSE)</f>
        <v>#N/A</v>
      </c>
      <c r="N794"/>
      <c r="O794" s="77" t="e">
        <f t="shared" si="38"/>
        <v>#N/A</v>
      </c>
      <c r="P794" s="3">
        <v>750</v>
      </c>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row>
    <row r="795" spans="1:182" ht="13.5" customHeight="1" x14ac:dyDescent="0.2">
      <c r="A795" s="56">
        <v>792</v>
      </c>
      <c r="B795" s="31" t="s">
        <v>2919</v>
      </c>
      <c r="C795" s="85" t="s">
        <v>2931</v>
      </c>
      <c r="D795" s="85"/>
      <c r="E795" s="85"/>
      <c r="F795" s="85"/>
      <c r="G795" s="31">
        <v>1</v>
      </c>
      <c r="H795" s="59">
        <v>506</v>
      </c>
      <c r="I795" s="71" t="e">
        <f>VLOOKUP(B795,[2]Лист2!$A$1:$C$147,3,FALSE)</f>
        <v>#N/A</v>
      </c>
      <c r="J795" s="3" t="e">
        <f>VLOOKUP(B795,[3]Лист1!$A$1:$G$1358,7,FALSE)</f>
        <v>#N/A</v>
      </c>
      <c r="K795" s="3">
        <f t="shared" si="36"/>
        <v>253</v>
      </c>
      <c r="L795" s="77">
        <f t="shared" si="37"/>
        <v>759</v>
      </c>
      <c r="M795" s="3" t="e">
        <f>VLOOKUP(B795,[1]TDSheet!$A$30:$K$1679,11,FALSE)</f>
        <v>#N/A</v>
      </c>
      <c r="N795"/>
      <c r="O795" s="77" t="e">
        <f t="shared" si="38"/>
        <v>#N/A</v>
      </c>
      <c r="P795" s="3">
        <v>750</v>
      </c>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row>
    <row r="796" spans="1:182" ht="13.5" customHeight="1" x14ac:dyDescent="0.2">
      <c r="A796" s="56">
        <v>793</v>
      </c>
      <c r="B796" s="31" t="s">
        <v>2920</v>
      </c>
      <c r="C796" s="85" t="s">
        <v>2921</v>
      </c>
      <c r="D796" s="85"/>
      <c r="E796" s="85"/>
      <c r="F796" s="85"/>
      <c r="G796" s="31">
        <v>1</v>
      </c>
      <c r="H796" s="59">
        <v>506</v>
      </c>
      <c r="I796" s="71" t="e">
        <f>VLOOKUP(B796,[2]Лист2!$A$1:$C$147,3,FALSE)</f>
        <v>#N/A</v>
      </c>
      <c r="J796" s="3" t="e">
        <f>VLOOKUP(B796,[3]Лист1!$A$1:$G$1358,7,FALSE)</f>
        <v>#N/A</v>
      </c>
      <c r="K796" s="3">
        <f t="shared" si="36"/>
        <v>253</v>
      </c>
      <c r="L796" s="77">
        <f t="shared" si="37"/>
        <v>759</v>
      </c>
      <c r="M796" s="3" t="e">
        <f>VLOOKUP(B796,[1]TDSheet!$A$30:$K$1679,11,FALSE)</f>
        <v>#N/A</v>
      </c>
      <c r="N796"/>
      <c r="O796" s="77" t="e">
        <f t="shared" si="38"/>
        <v>#N/A</v>
      </c>
      <c r="P796" s="3">
        <v>750</v>
      </c>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row>
    <row r="797" spans="1:182" ht="13.5" customHeight="1" x14ac:dyDescent="0.2">
      <c r="A797" s="56">
        <v>794</v>
      </c>
      <c r="B797" s="31" t="s">
        <v>2922</v>
      </c>
      <c r="C797" s="85" t="s">
        <v>2923</v>
      </c>
      <c r="D797" s="85"/>
      <c r="E797" s="85"/>
      <c r="F797" s="85"/>
      <c r="G797" s="31">
        <v>1</v>
      </c>
      <c r="H797" s="59">
        <v>506</v>
      </c>
      <c r="I797" s="71" t="e">
        <f>VLOOKUP(B797,[2]Лист2!$A$1:$C$147,3,FALSE)</f>
        <v>#N/A</v>
      </c>
      <c r="J797" s="3" t="e">
        <f>VLOOKUP(B797,[3]Лист1!$A$1:$G$1358,7,FALSE)</f>
        <v>#N/A</v>
      </c>
      <c r="K797" s="3">
        <f t="shared" si="36"/>
        <v>253</v>
      </c>
      <c r="L797" s="77">
        <f t="shared" si="37"/>
        <v>759</v>
      </c>
      <c r="M797" s="3" t="e">
        <f>VLOOKUP(B797,[1]TDSheet!$A$30:$K$1679,11,FALSE)</f>
        <v>#N/A</v>
      </c>
      <c r="N797"/>
      <c r="O797" s="77" t="e">
        <f t="shared" si="38"/>
        <v>#N/A</v>
      </c>
      <c r="P797" s="3">
        <v>750</v>
      </c>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row>
    <row r="798" spans="1:182" ht="13.5" customHeight="1" x14ac:dyDescent="0.2">
      <c r="A798" s="56">
        <v>795</v>
      </c>
      <c r="B798" s="31" t="s">
        <v>2966</v>
      </c>
      <c r="C798" s="85" t="s">
        <v>2971</v>
      </c>
      <c r="D798" s="85"/>
      <c r="E798" s="85"/>
      <c r="F798" s="85"/>
      <c r="G798" s="31">
        <v>1</v>
      </c>
      <c r="H798" s="59">
        <v>442</v>
      </c>
      <c r="I798" s="71" t="e">
        <f>VLOOKUP(B798,[2]Лист2!$A$1:$C$147,3,FALSE)</f>
        <v>#N/A</v>
      </c>
      <c r="J798" s="3" t="e">
        <f>VLOOKUP(B798,[3]Лист1!$A$1:$G$1358,7,FALSE)</f>
        <v>#N/A</v>
      </c>
      <c r="K798" s="3">
        <f t="shared" si="36"/>
        <v>221</v>
      </c>
      <c r="L798" s="77">
        <f t="shared" si="37"/>
        <v>663</v>
      </c>
      <c r="M798" s="3" t="e">
        <f>VLOOKUP(B798,[1]TDSheet!$A$30:$K$1679,11,FALSE)</f>
        <v>#N/A</v>
      </c>
      <c r="N798"/>
      <c r="O798" s="77" t="e">
        <f t="shared" si="38"/>
        <v>#N/A</v>
      </c>
      <c r="P798" s="3">
        <v>750</v>
      </c>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row>
    <row r="799" spans="1:182" ht="13.5" customHeight="1" x14ac:dyDescent="0.2">
      <c r="A799" s="56">
        <v>796</v>
      </c>
      <c r="B799" s="31" t="s">
        <v>2967</v>
      </c>
      <c r="C799" s="85" t="s">
        <v>2970</v>
      </c>
      <c r="D799" s="85"/>
      <c r="E799" s="85"/>
      <c r="F799" s="85"/>
      <c r="G799" s="31">
        <v>1</v>
      </c>
      <c r="H799" s="59">
        <v>442</v>
      </c>
      <c r="I799" s="71" t="e">
        <f>VLOOKUP(B799,[2]Лист2!$A$1:$C$147,3,FALSE)</f>
        <v>#N/A</v>
      </c>
      <c r="J799" s="3" t="e">
        <f>VLOOKUP(B799,[3]Лист1!$A$1:$G$1358,7,FALSE)</f>
        <v>#N/A</v>
      </c>
      <c r="K799" s="3">
        <f t="shared" si="36"/>
        <v>221</v>
      </c>
      <c r="L799" s="77">
        <f t="shared" si="37"/>
        <v>663</v>
      </c>
      <c r="M799" s="3" t="e">
        <f>VLOOKUP(B799,[1]TDSheet!$A$30:$K$1679,11,FALSE)</f>
        <v>#N/A</v>
      </c>
      <c r="N799"/>
      <c r="O799" s="77" t="e">
        <f t="shared" si="38"/>
        <v>#N/A</v>
      </c>
      <c r="P799" s="3">
        <v>750</v>
      </c>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row>
    <row r="800" spans="1:182" ht="13.5" customHeight="1" x14ac:dyDescent="0.2">
      <c r="A800" s="56">
        <v>797</v>
      </c>
      <c r="B800" s="31" t="s">
        <v>2968</v>
      </c>
      <c r="C800" s="85" t="s">
        <v>2972</v>
      </c>
      <c r="D800" s="85"/>
      <c r="E800" s="85"/>
      <c r="F800" s="85"/>
      <c r="G800" s="31">
        <v>1</v>
      </c>
      <c r="H800" s="59">
        <v>442</v>
      </c>
      <c r="I800" s="71" t="e">
        <f>VLOOKUP(B800,[2]Лист2!$A$1:$C$147,3,FALSE)</f>
        <v>#N/A</v>
      </c>
      <c r="J800" s="3" t="e">
        <f>VLOOKUP(B800,[3]Лист1!$A$1:$G$1358,7,FALSE)</f>
        <v>#N/A</v>
      </c>
      <c r="K800" s="3">
        <f t="shared" si="36"/>
        <v>221</v>
      </c>
      <c r="L800" s="77">
        <f t="shared" si="37"/>
        <v>663</v>
      </c>
      <c r="M800" s="3" t="e">
        <f>VLOOKUP(B800,[1]TDSheet!$A$30:$K$1679,11,FALSE)</f>
        <v>#N/A</v>
      </c>
      <c r="N800"/>
      <c r="O800" s="77" t="e">
        <f t="shared" si="38"/>
        <v>#N/A</v>
      </c>
      <c r="P800" s="3">
        <v>750</v>
      </c>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row>
    <row r="801" spans="1:182" ht="13.5" customHeight="1" x14ac:dyDescent="0.2">
      <c r="A801" s="56">
        <v>798</v>
      </c>
      <c r="B801" s="31" t="s">
        <v>2969</v>
      </c>
      <c r="C801" s="85" t="s">
        <v>2973</v>
      </c>
      <c r="D801" s="85"/>
      <c r="E801" s="85"/>
      <c r="F801" s="85"/>
      <c r="G801" s="31">
        <v>1</v>
      </c>
      <c r="H801" s="59">
        <v>442</v>
      </c>
      <c r="I801" s="71" t="e">
        <f>VLOOKUP(B801,[2]Лист2!$A$1:$C$147,3,FALSE)</f>
        <v>#N/A</v>
      </c>
      <c r="J801" s="3" t="e">
        <f>VLOOKUP(B801,[3]Лист1!$A$1:$G$1358,7,FALSE)</f>
        <v>#N/A</v>
      </c>
      <c r="K801" s="3">
        <f t="shared" si="36"/>
        <v>221</v>
      </c>
      <c r="L801" s="77">
        <f t="shared" si="37"/>
        <v>663</v>
      </c>
      <c r="M801" s="3" t="e">
        <f>VLOOKUP(B801,[1]TDSheet!$A$30:$K$1679,11,FALSE)</f>
        <v>#N/A</v>
      </c>
      <c r="N801"/>
      <c r="O801" s="77" t="e">
        <f t="shared" si="38"/>
        <v>#N/A</v>
      </c>
      <c r="P801" s="3">
        <v>750</v>
      </c>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row>
    <row r="802" spans="1:182" ht="13.5" customHeight="1" x14ac:dyDescent="0.2">
      <c r="A802" s="56">
        <v>799</v>
      </c>
      <c r="B802" s="31" t="s">
        <v>3011</v>
      </c>
      <c r="C802" s="85" t="s">
        <v>3026</v>
      </c>
      <c r="D802" s="85"/>
      <c r="E802" s="85"/>
      <c r="F802" s="85"/>
      <c r="G802" s="31">
        <v>1</v>
      </c>
      <c r="H802" s="59">
        <v>378</v>
      </c>
      <c r="I802" s="71" t="e">
        <f>VLOOKUP(B802,[2]Лист2!$A$1:$C$147,3,FALSE)</f>
        <v>#N/A</v>
      </c>
      <c r="J802" s="3" t="e">
        <f>VLOOKUP(B802,[3]Лист1!$A$1:$G$1358,7,FALSE)</f>
        <v>#N/A</v>
      </c>
      <c r="K802" s="3">
        <f t="shared" si="36"/>
        <v>189</v>
      </c>
      <c r="L802" s="77">
        <f t="shared" si="37"/>
        <v>567</v>
      </c>
      <c r="M802" s="3" t="e">
        <f>VLOOKUP(B802,[1]TDSheet!$A$30:$K$1679,11,FALSE)</f>
        <v>#N/A</v>
      </c>
      <c r="N802"/>
      <c r="O802" s="77" t="e">
        <f t="shared" si="38"/>
        <v>#N/A</v>
      </c>
      <c r="P802" s="3">
        <v>750</v>
      </c>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row>
    <row r="803" spans="1:182" ht="13.5" customHeight="1" x14ac:dyDescent="0.2">
      <c r="A803" s="56">
        <v>800</v>
      </c>
      <c r="B803" s="31" t="s">
        <v>3012</v>
      </c>
      <c r="C803" s="85" t="s">
        <v>3027</v>
      </c>
      <c r="D803" s="85"/>
      <c r="E803" s="85"/>
      <c r="F803" s="85"/>
      <c r="G803" s="31">
        <v>1</v>
      </c>
      <c r="H803" s="59">
        <v>378</v>
      </c>
      <c r="I803" s="71" t="e">
        <f>VLOOKUP(B803,[2]Лист2!$A$1:$C$147,3,FALSE)</f>
        <v>#N/A</v>
      </c>
      <c r="J803" s="3" t="e">
        <f>VLOOKUP(B803,[3]Лист1!$A$1:$G$1358,7,FALSE)</f>
        <v>#N/A</v>
      </c>
      <c r="K803" s="3">
        <f t="shared" si="36"/>
        <v>189</v>
      </c>
      <c r="L803" s="77">
        <f t="shared" si="37"/>
        <v>567</v>
      </c>
      <c r="M803" s="3" t="e">
        <f>VLOOKUP(B803,[1]TDSheet!$A$30:$K$1679,11,FALSE)</f>
        <v>#N/A</v>
      </c>
      <c r="N803"/>
      <c r="O803" s="77" t="e">
        <f t="shared" si="38"/>
        <v>#N/A</v>
      </c>
      <c r="P803" s="3">
        <v>750</v>
      </c>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row>
    <row r="804" spans="1:182" ht="13.5" customHeight="1" x14ac:dyDescent="0.2">
      <c r="A804" s="56">
        <v>801</v>
      </c>
      <c r="B804" s="31" t="s">
        <v>3013</v>
      </c>
      <c r="C804" s="85" t="s">
        <v>3028</v>
      </c>
      <c r="D804" s="85"/>
      <c r="E804" s="85"/>
      <c r="F804" s="85"/>
      <c r="G804" s="31">
        <v>1</v>
      </c>
      <c r="H804" s="59">
        <v>378</v>
      </c>
      <c r="I804" s="71" t="e">
        <f>VLOOKUP(B804,[2]Лист2!$A$1:$C$147,3,FALSE)</f>
        <v>#N/A</v>
      </c>
      <c r="J804" s="3" t="e">
        <f>VLOOKUP(B804,[3]Лист1!$A$1:$G$1358,7,FALSE)</f>
        <v>#N/A</v>
      </c>
      <c r="K804" s="3">
        <f t="shared" si="36"/>
        <v>189</v>
      </c>
      <c r="L804" s="77">
        <f t="shared" si="37"/>
        <v>567</v>
      </c>
      <c r="M804" s="3" t="e">
        <f>VLOOKUP(B804,[1]TDSheet!$A$30:$K$1679,11,FALSE)</f>
        <v>#N/A</v>
      </c>
      <c r="N804"/>
      <c r="O804" s="77" t="e">
        <f t="shared" si="38"/>
        <v>#N/A</v>
      </c>
      <c r="P804" s="3">
        <v>750</v>
      </c>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row>
    <row r="805" spans="1:182" ht="13.5" customHeight="1" x14ac:dyDescent="0.2">
      <c r="A805" s="56">
        <v>802</v>
      </c>
      <c r="B805" s="31" t="s">
        <v>3014</v>
      </c>
      <c r="C805" s="85" t="s">
        <v>3029</v>
      </c>
      <c r="D805" s="85"/>
      <c r="E805" s="85"/>
      <c r="F805" s="85"/>
      <c r="G805" s="31">
        <v>1</v>
      </c>
      <c r="H805" s="59">
        <v>378</v>
      </c>
      <c r="I805" s="71" t="e">
        <f>VLOOKUP(B805,[2]Лист2!$A$1:$C$147,3,FALSE)</f>
        <v>#N/A</v>
      </c>
      <c r="J805" s="3" t="e">
        <f>VLOOKUP(B805,[3]Лист1!$A$1:$G$1358,7,FALSE)</f>
        <v>#N/A</v>
      </c>
      <c r="K805" s="3">
        <f t="shared" si="36"/>
        <v>189</v>
      </c>
      <c r="L805" s="77">
        <f t="shared" si="37"/>
        <v>567</v>
      </c>
      <c r="M805" s="3" t="e">
        <f>VLOOKUP(B805,[1]TDSheet!$A$30:$K$1679,11,FALSE)</f>
        <v>#N/A</v>
      </c>
      <c r="N805"/>
      <c r="O805" s="77" t="e">
        <f t="shared" si="38"/>
        <v>#N/A</v>
      </c>
      <c r="P805" s="3">
        <v>750</v>
      </c>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row>
    <row r="806" spans="1:182" ht="13.5" customHeight="1" x14ac:dyDescent="0.2">
      <c r="A806" s="56">
        <v>803</v>
      </c>
      <c r="B806" s="31" t="s">
        <v>3015</v>
      </c>
      <c r="C806" s="85" t="s">
        <v>3030</v>
      </c>
      <c r="D806" s="85"/>
      <c r="E806" s="85"/>
      <c r="F806" s="85"/>
      <c r="G806" s="31">
        <v>1</v>
      </c>
      <c r="H806" s="59">
        <v>378</v>
      </c>
      <c r="I806" s="71" t="e">
        <f>VLOOKUP(B806,[2]Лист2!$A$1:$C$147,3,FALSE)</f>
        <v>#N/A</v>
      </c>
      <c r="J806" s="3" t="e">
        <f>VLOOKUP(B806,[3]Лист1!$A$1:$G$1358,7,FALSE)</f>
        <v>#N/A</v>
      </c>
      <c r="K806" s="3">
        <f t="shared" si="36"/>
        <v>189</v>
      </c>
      <c r="L806" s="77">
        <f t="shared" si="37"/>
        <v>567</v>
      </c>
      <c r="M806" s="3" t="e">
        <f>VLOOKUP(B806,[1]TDSheet!$A$30:$K$1679,11,FALSE)</f>
        <v>#N/A</v>
      </c>
      <c r="N806"/>
      <c r="O806" s="77" t="e">
        <f t="shared" si="38"/>
        <v>#N/A</v>
      </c>
      <c r="P806" s="3">
        <v>750</v>
      </c>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row>
    <row r="807" spans="1:182" ht="13.5" customHeight="1" x14ac:dyDescent="0.2">
      <c r="A807" s="56">
        <v>804</v>
      </c>
      <c r="B807" s="31" t="s">
        <v>3016</v>
      </c>
      <c r="C807" s="85" t="s">
        <v>3031</v>
      </c>
      <c r="D807" s="85"/>
      <c r="E807" s="85"/>
      <c r="F807" s="85"/>
      <c r="G807" s="31">
        <v>1</v>
      </c>
      <c r="H807" s="59">
        <v>378</v>
      </c>
      <c r="I807" s="71" t="e">
        <f>VLOOKUP(B807,[2]Лист2!$A$1:$C$147,3,FALSE)</f>
        <v>#N/A</v>
      </c>
      <c r="J807" s="3" t="e">
        <f>VLOOKUP(B807,[3]Лист1!$A$1:$G$1358,7,FALSE)</f>
        <v>#N/A</v>
      </c>
      <c r="K807" s="3">
        <f t="shared" si="36"/>
        <v>189</v>
      </c>
      <c r="L807" s="77">
        <f t="shared" si="37"/>
        <v>567</v>
      </c>
      <c r="M807" s="3" t="e">
        <f>VLOOKUP(B807,[1]TDSheet!$A$30:$K$1679,11,FALSE)</f>
        <v>#N/A</v>
      </c>
      <c r="N807"/>
      <c r="O807" s="77" t="e">
        <f t="shared" si="38"/>
        <v>#N/A</v>
      </c>
      <c r="P807" s="3">
        <v>750</v>
      </c>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row>
    <row r="808" spans="1:182" ht="13.5" customHeight="1" x14ac:dyDescent="0.2">
      <c r="A808" s="56">
        <v>805</v>
      </c>
      <c r="B808" s="31" t="s">
        <v>3017</v>
      </c>
      <c r="C808" s="85" t="s">
        <v>3032</v>
      </c>
      <c r="D808" s="85"/>
      <c r="E808" s="85"/>
      <c r="F808" s="85"/>
      <c r="G808" s="31">
        <v>1</v>
      </c>
      <c r="H808" s="59">
        <v>378</v>
      </c>
      <c r="I808" s="71" t="e">
        <f>VLOOKUP(B808,[2]Лист2!$A$1:$C$147,3,FALSE)</f>
        <v>#N/A</v>
      </c>
      <c r="J808" s="3" t="e">
        <f>VLOOKUP(B808,[3]Лист1!$A$1:$G$1358,7,FALSE)</f>
        <v>#N/A</v>
      </c>
      <c r="K808" s="3">
        <f t="shared" si="36"/>
        <v>189</v>
      </c>
      <c r="L808" s="77">
        <f t="shared" si="37"/>
        <v>567</v>
      </c>
      <c r="M808" s="3" t="e">
        <f>VLOOKUP(B808,[1]TDSheet!$A$30:$K$1679,11,FALSE)</f>
        <v>#N/A</v>
      </c>
      <c r="N808"/>
      <c r="O808" s="77" t="e">
        <f t="shared" si="38"/>
        <v>#N/A</v>
      </c>
      <c r="P808" s="3">
        <v>750</v>
      </c>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row>
    <row r="809" spans="1:182" ht="13.5" customHeight="1" x14ac:dyDescent="0.2">
      <c r="A809" s="56">
        <v>806</v>
      </c>
      <c r="B809" s="31" t="s">
        <v>3018</v>
      </c>
      <c r="C809" s="85" t="s">
        <v>3033</v>
      </c>
      <c r="D809" s="85"/>
      <c r="E809" s="85"/>
      <c r="F809" s="85"/>
      <c r="G809" s="31">
        <v>1</v>
      </c>
      <c r="H809" s="59">
        <v>378</v>
      </c>
      <c r="I809" s="71" t="e">
        <f>VLOOKUP(B809,[2]Лист2!$A$1:$C$147,3,FALSE)</f>
        <v>#N/A</v>
      </c>
      <c r="J809" s="3" t="e">
        <f>VLOOKUP(B809,[3]Лист1!$A$1:$G$1358,7,FALSE)</f>
        <v>#N/A</v>
      </c>
      <c r="K809" s="3">
        <f t="shared" si="36"/>
        <v>189</v>
      </c>
      <c r="L809" s="77">
        <f t="shared" si="37"/>
        <v>567</v>
      </c>
      <c r="M809" s="3" t="e">
        <f>VLOOKUP(B809,[1]TDSheet!$A$30:$K$1679,11,FALSE)</f>
        <v>#N/A</v>
      </c>
      <c r="N809"/>
      <c r="O809" s="77" t="e">
        <f t="shared" si="38"/>
        <v>#N/A</v>
      </c>
      <c r="P809" s="3">
        <v>750</v>
      </c>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row>
    <row r="810" spans="1:182" ht="13.5" customHeight="1" x14ac:dyDescent="0.2">
      <c r="A810" s="56">
        <v>807</v>
      </c>
      <c r="B810" s="31" t="s">
        <v>3019</v>
      </c>
      <c r="C810" s="85" t="s">
        <v>3034</v>
      </c>
      <c r="D810" s="85"/>
      <c r="E810" s="85"/>
      <c r="F810" s="85"/>
      <c r="G810" s="31">
        <v>1</v>
      </c>
      <c r="H810" s="59">
        <v>378</v>
      </c>
      <c r="I810" s="71" t="e">
        <f>VLOOKUP(B810,[2]Лист2!$A$1:$C$147,3,FALSE)</f>
        <v>#N/A</v>
      </c>
      <c r="J810" s="3" t="e">
        <f>VLOOKUP(B810,[3]Лист1!$A$1:$G$1358,7,FALSE)</f>
        <v>#N/A</v>
      </c>
      <c r="K810" s="3">
        <f t="shared" si="36"/>
        <v>189</v>
      </c>
      <c r="L810" s="77">
        <f t="shared" si="37"/>
        <v>567</v>
      </c>
      <c r="M810" s="3" t="e">
        <f>VLOOKUP(B810,[1]TDSheet!$A$30:$K$1679,11,FALSE)</f>
        <v>#N/A</v>
      </c>
      <c r="N810"/>
      <c r="O810" s="77" t="e">
        <f t="shared" si="38"/>
        <v>#N/A</v>
      </c>
      <c r="P810" s="3">
        <v>750</v>
      </c>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row>
    <row r="811" spans="1:182" ht="13.5" customHeight="1" x14ac:dyDescent="0.2">
      <c r="A811" s="56">
        <v>808</v>
      </c>
      <c r="B811" s="31" t="s">
        <v>3020</v>
      </c>
      <c r="C811" s="85" t="s">
        <v>3035</v>
      </c>
      <c r="D811" s="85"/>
      <c r="E811" s="85"/>
      <c r="F811" s="85"/>
      <c r="G811" s="31">
        <v>1</v>
      </c>
      <c r="H811" s="59">
        <v>378</v>
      </c>
      <c r="I811" s="71" t="e">
        <f>VLOOKUP(B811,[2]Лист2!$A$1:$C$147,3,FALSE)</f>
        <v>#N/A</v>
      </c>
      <c r="J811" s="3" t="e">
        <f>VLOOKUP(B811,[3]Лист1!$A$1:$G$1358,7,FALSE)</f>
        <v>#N/A</v>
      </c>
      <c r="K811" s="3">
        <f t="shared" si="36"/>
        <v>189</v>
      </c>
      <c r="L811" s="77">
        <f t="shared" si="37"/>
        <v>567</v>
      </c>
      <c r="M811" s="3" t="e">
        <f>VLOOKUP(B811,[1]TDSheet!$A$30:$K$1679,11,FALSE)</f>
        <v>#N/A</v>
      </c>
      <c r="N811"/>
      <c r="O811" s="77" t="e">
        <f t="shared" si="38"/>
        <v>#N/A</v>
      </c>
      <c r="P811" s="3">
        <v>750</v>
      </c>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row>
    <row r="812" spans="1:182" ht="13.5" customHeight="1" x14ac:dyDescent="0.2">
      <c r="A812" s="56">
        <v>809</v>
      </c>
      <c r="B812" s="31" t="s">
        <v>3021</v>
      </c>
      <c r="C812" s="85" t="s">
        <v>3036</v>
      </c>
      <c r="D812" s="85"/>
      <c r="E812" s="85"/>
      <c r="F812" s="85"/>
      <c r="G812" s="31">
        <v>1</v>
      </c>
      <c r="H812" s="59">
        <v>378</v>
      </c>
      <c r="I812" s="71" t="e">
        <f>VLOOKUP(B812,[2]Лист2!$A$1:$C$147,3,FALSE)</f>
        <v>#N/A</v>
      </c>
      <c r="J812" s="3" t="e">
        <f>VLOOKUP(B812,[3]Лист1!$A$1:$G$1358,7,FALSE)</f>
        <v>#N/A</v>
      </c>
      <c r="K812" s="3">
        <f t="shared" si="36"/>
        <v>189</v>
      </c>
      <c r="L812" s="77">
        <f t="shared" si="37"/>
        <v>567</v>
      </c>
      <c r="M812" s="3" t="e">
        <f>VLOOKUP(B812,[1]TDSheet!$A$30:$K$1679,11,FALSE)</f>
        <v>#N/A</v>
      </c>
      <c r="N812"/>
      <c r="O812" s="77" t="e">
        <f t="shared" si="38"/>
        <v>#N/A</v>
      </c>
      <c r="P812" s="3">
        <v>750</v>
      </c>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row>
    <row r="813" spans="1:182" ht="13.5" customHeight="1" x14ac:dyDescent="0.2">
      <c r="A813" s="56">
        <v>810</v>
      </c>
      <c r="B813" s="31" t="s">
        <v>3022</v>
      </c>
      <c r="C813" s="85" t="s">
        <v>3037</v>
      </c>
      <c r="D813" s="85"/>
      <c r="E813" s="85"/>
      <c r="F813" s="85"/>
      <c r="G813" s="31">
        <v>1</v>
      </c>
      <c r="H813" s="59">
        <v>378</v>
      </c>
      <c r="I813" s="71" t="e">
        <f>VLOOKUP(B813,[2]Лист2!$A$1:$C$147,3,FALSE)</f>
        <v>#N/A</v>
      </c>
      <c r="J813" s="3" t="e">
        <f>VLOOKUP(B813,[3]Лист1!$A$1:$G$1358,7,FALSE)</f>
        <v>#N/A</v>
      </c>
      <c r="K813" s="3">
        <f t="shared" si="36"/>
        <v>189</v>
      </c>
      <c r="L813" s="77">
        <f t="shared" si="37"/>
        <v>567</v>
      </c>
      <c r="M813" s="3" t="e">
        <f>VLOOKUP(B813,[1]TDSheet!$A$30:$K$1679,11,FALSE)</f>
        <v>#N/A</v>
      </c>
      <c r="N813"/>
      <c r="O813" s="77" t="e">
        <f t="shared" si="38"/>
        <v>#N/A</v>
      </c>
      <c r="P813" s="3">
        <v>750</v>
      </c>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row>
    <row r="814" spans="1:182" ht="13.5" customHeight="1" x14ac:dyDescent="0.2">
      <c r="A814" s="56">
        <v>811</v>
      </c>
      <c r="B814" s="31" t="s">
        <v>3023</v>
      </c>
      <c r="C814" s="85" t="s">
        <v>3038</v>
      </c>
      <c r="D814" s="85"/>
      <c r="E814" s="85"/>
      <c r="F814" s="85"/>
      <c r="G814" s="31">
        <v>1</v>
      </c>
      <c r="H814" s="59">
        <v>378</v>
      </c>
      <c r="I814" s="71" t="e">
        <f>VLOOKUP(B814,[2]Лист2!$A$1:$C$147,3,FALSE)</f>
        <v>#N/A</v>
      </c>
      <c r="J814" s="3" t="e">
        <f>VLOOKUP(B814,[3]Лист1!$A$1:$G$1358,7,FALSE)</f>
        <v>#N/A</v>
      </c>
      <c r="K814" s="3">
        <f t="shared" si="36"/>
        <v>189</v>
      </c>
      <c r="L814" s="77">
        <f t="shared" si="37"/>
        <v>567</v>
      </c>
      <c r="M814" s="3" t="e">
        <f>VLOOKUP(B814,[1]TDSheet!$A$30:$K$1679,11,FALSE)</f>
        <v>#N/A</v>
      </c>
      <c r="N814"/>
      <c r="O814" s="77" t="e">
        <f t="shared" si="38"/>
        <v>#N/A</v>
      </c>
      <c r="P814" s="3">
        <v>750</v>
      </c>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row>
    <row r="815" spans="1:182" ht="13.5" customHeight="1" x14ac:dyDescent="0.2">
      <c r="A815" s="56">
        <v>812</v>
      </c>
      <c r="B815" s="31" t="s">
        <v>3024</v>
      </c>
      <c r="C815" s="85" t="s">
        <v>3039</v>
      </c>
      <c r="D815" s="85"/>
      <c r="E815" s="85"/>
      <c r="F815" s="85"/>
      <c r="G815" s="31">
        <v>1</v>
      </c>
      <c r="H815" s="59">
        <v>378</v>
      </c>
      <c r="I815" s="71" t="e">
        <f>VLOOKUP(B815,[2]Лист2!$A$1:$C$147,3,FALSE)</f>
        <v>#N/A</v>
      </c>
      <c r="J815" s="3" t="e">
        <f>VLOOKUP(B815,[3]Лист1!$A$1:$G$1358,7,FALSE)</f>
        <v>#N/A</v>
      </c>
      <c r="K815" s="3">
        <f t="shared" si="36"/>
        <v>189</v>
      </c>
      <c r="L815" s="77">
        <f t="shared" si="37"/>
        <v>567</v>
      </c>
      <c r="M815" s="3" t="e">
        <f>VLOOKUP(B815,[1]TDSheet!$A$30:$K$1679,11,FALSE)</f>
        <v>#N/A</v>
      </c>
      <c r="N815"/>
      <c r="O815" s="77" t="e">
        <f t="shared" si="38"/>
        <v>#N/A</v>
      </c>
      <c r="P815" s="3">
        <v>750</v>
      </c>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row>
    <row r="816" spans="1:182" ht="13.5" customHeight="1" x14ac:dyDescent="0.2">
      <c r="A816" s="56">
        <v>813</v>
      </c>
      <c r="B816" s="31" t="s">
        <v>3025</v>
      </c>
      <c r="C816" s="85" t="s">
        <v>3040</v>
      </c>
      <c r="D816" s="85"/>
      <c r="E816" s="85"/>
      <c r="F816" s="85"/>
      <c r="G816" s="31">
        <v>1</v>
      </c>
      <c r="H816" s="59">
        <v>378</v>
      </c>
      <c r="I816" s="71" t="e">
        <f>VLOOKUP(B816,[2]Лист2!$A$1:$C$147,3,FALSE)</f>
        <v>#N/A</v>
      </c>
      <c r="J816" s="3" t="e">
        <f>VLOOKUP(B816,[3]Лист1!$A$1:$G$1358,7,FALSE)</f>
        <v>#N/A</v>
      </c>
      <c r="K816" s="3">
        <f t="shared" si="36"/>
        <v>189</v>
      </c>
      <c r="L816" s="77">
        <f t="shared" si="37"/>
        <v>567</v>
      </c>
      <c r="M816" s="3" t="e">
        <f>VLOOKUP(B816,[1]TDSheet!$A$30:$K$1679,11,FALSE)</f>
        <v>#N/A</v>
      </c>
      <c r="N816"/>
      <c r="O816" s="77" t="e">
        <f t="shared" si="38"/>
        <v>#N/A</v>
      </c>
      <c r="P816" s="3">
        <v>750</v>
      </c>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row>
    <row r="817" spans="1:182" ht="13.5" customHeight="1" x14ac:dyDescent="0.2">
      <c r="A817" s="56">
        <v>814</v>
      </c>
      <c r="B817" s="31" t="s">
        <v>3052</v>
      </c>
      <c r="C817" s="85" t="s">
        <v>3059</v>
      </c>
      <c r="D817" s="85"/>
      <c r="E817" s="85"/>
      <c r="F817" s="85"/>
      <c r="G817" s="31">
        <v>1</v>
      </c>
      <c r="H817" s="59">
        <v>378</v>
      </c>
      <c r="I817" s="71" t="e">
        <f>VLOOKUP(B817,[2]Лист2!$A$1:$C$147,3,FALSE)</f>
        <v>#N/A</v>
      </c>
      <c r="J817" s="3" t="e">
        <f>VLOOKUP(B817,[3]Лист1!$A$1:$G$1358,7,FALSE)</f>
        <v>#N/A</v>
      </c>
      <c r="K817" s="3">
        <f t="shared" si="36"/>
        <v>189</v>
      </c>
      <c r="L817" s="77">
        <f t="shared" si="37"/>
        <v>567</v>
      </c>
      <c r="M817" s="3" t="e">
        <f>VLOOKUP(B817,[1]TDSheet!$A$30:$K$1679,11,FALSE)</f>
        <v>#N/A</v>
      </c>
      <c r="N817"/>
      <c r="O817" s="77" t="e">
        <f t="shared" si="38"/>
        <v>#N/A</v>
      </c>
      <c r="P817" s="3">
        <v>750</v>
      </c>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row>
    <row r="818" spans="1:182" ht="13.5" customHeight="1" x14ac:dyDescent="0.2">
      <c r="A818" s="56">
        <v>815</v>
      </c>
      <c r="B818" s="31" t="s">
        <v>3053</v>
      </c>
      <c r="C818" s="85" t="s">
        <v>3060</v>
      </c>
      <c r="D818" s="85"/>
      <c r="E818" s="85"/>
      <c r="F818" s="85"/>
      <c r="G818" s="31">
        <v>1</v>
      </c>
      <c r="H818" s="59">
        <v>378</v>
      </c>
      <c r="I818" s="71" t="e">
        <f>VLOOKUP(B818,[2]Лист2!$A$1:$C$147,3,FALSE)</f>
        <v>#N/A</v>
      </c>
      <c r="J818" s="3" t="e">
        <f>VLOOKUP(B818,[3]Лист1!$A$1:$G$1358,7,FALSE)</f>
        <v>#N/A</v>
      </c>
      <c r="K818" s="3">
        <f t="shared" si="36"/>
        <v>189</v>
      </c>
      <c r="L818" s="77">
        <f t="shared" si="37"/>
        <v>567</v>
      </c>
      <c r="M818" s="3" t="e">
        <f>VLOOKUP(B818,[1]TDSheet!$A$30:$K$1679,11,FALSE)</f>
        <v>#N/A</v>
      </c>
      <c r="N818"/>
      <c r="O818" s="77" t="e">
        <f t="shared" si="38"/>
        <v>#N/A</v>
      </c>
      <c r="P818" s="3">
        <v>750</v>
      </c>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row>
    <row r="819" spans="1:182" ht="13.5" customHeight="1" x14ac:dyDescent="0.2">
      <c r="A819" s="56">
        <v>816</v>
      </c>
      <c r="B819" s="31" t="s">
        <v>3054</v>
      </c>
      <c r="C819" s="85" t="s">
        <v>3061</v>
      </c>
      <c r="D819" s="85"/>
      <c r="E819" s="85"/>
      <c r="F819" s="85"/>
      <c r="G819" s="31">
        <v>1</v>
      </c>
      <c r="H819" s="59">
        <v>378</v>
      </c>
      <c r="I819" s="71" t="e">
        <f>VLOOKUP(B819,[2]Лист2!$A$1:$C$147,3,FALSE)</f>
        <v>#N/A</v>
      </c>
      <c r="J819" s="3" t="e">
        <f>VLOOKUP(B819,[3]Лист1!$A$1:$G$1358,7,FALSE)</f>
        <v>#N/A</v>
      </c>
      <c r="K819" s="3">
        <f t="shared" si="36"/>
        <v>189</v>
      </c>
      <c r="L819" s="77">
        <f t="shared" si="37"/>
        <v>567</v>
      </c>
      <c r="M819" s="3" t="e">
        <f>VLOOKUP(B819,[1]TDSheet!$A$30:$K$1679,11,FALSE)</f>
        <v>#N/A</v>
      </c>
      <c r="N819"/>
      <c r="O819" s="77" t="e">
        <f t="shared" si="38"/>
        <v>#N/A</v>
      </c>
      <c r="P819" s="3">
        <v>750</v>
      </c>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row>
    <row r="820" spans="1:182" ht="13.5" customHeight="1" x14ac:dyDescent="0.2">
      <c r="A820" s="56">
        <v>817</v>
      </c>
      <c r="B820" s="31" t="s">
        <v>3055</v>
      </c>
      <c r="C820" s="85" t="s">
        <v>3062</v>
      </c>
      <c r="D820" s="85"/>
      <c r="E820" s="85"/>
      <c r="F820" s="85"/>
      <c r="G820" s="31">
        <v>1</v>
      </c>
      <c r="H820" s="59">
        <v>378</v>
      </c>
      <c r="I820" s="71" t="e">
        <f>VLOOKUP(B820,[2]Лист2!$A$1:$C$147,3,FALSE)</f>
        <v>#N/A</v>
      </c>
      <c r="J820" s="3" t="e">
        <f>VLOOKUP(B820,[3]Лист1!$A$1:$G$1358,7,FALSE)</f>
        <v>#N/A</v>
      </c>
      <c r="K820" s="3">
        <f t="shared" si="36"/>
        <v>189</v>
      </c>
      <c r="L820" s="77">
        <f t="shared" si="37"/>
        <v>567</v>
      </c>
      <c r="M820" s="3" t="e">
        <f>VLOOKUP(B820,[1]TDSheet!$A$30:$K$1679,11,FALSE)</f>
        <v>#N/A</v>
      </c>
      <c r="N820"/>
      <c r="O820" s="77" t="e">
        <f t="shared" si="38"/>
        <v>#N/A</v>
      </c>
      <c r="P820" s="3">
        <v>750</v>
      </c>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row>
    <row r="821" spans="1:182" ht="13.5" customHeight="1" x14ac:dyDescent="0.2">
      <c r="A821" s="56">
        <v>818</v>
      </c>
      <c r="B821" s="31" t="s">
        <v>3056</v>
      </c>
      <c r="C821" s="85" t="s">
        <v>3063</v>
      </c>
      <c r="D821" s="85"/>
      <c r="E821" s="85"/>
      <c r="F821" s="85"/>
      <c r="G821" s="31">
        <v>1</v>
      </c>
      <c r="H821" s="59">
        <v>378</v>
      </c>
      <c r="I821" s="71" t="e">
        <f>VLOOKUP(B821,[2]Лист2!$A$1:$C$147,3,FALSE)</f>
        <v>#N/A</v>
      </c>
      <c r="J821" s="3" t="e">
        <f>VLOOKUP(B821,[3]Лист1!$A$1:$G$1358,7,FALSE)</f>
        <v>#N/A</v>
      </c>
      <c r="K821" s="3">
        <f t="shared" si="36"/>
        <v>189</v>
      </c>
      <c r="L821" s="77">
        <f t="shared" si="37"/>
        <v>567</v>
      </c>
      <c r="M821" s="3" t="e">
        <f>VLOOKUP(B821,[1]TDSheet!$A$30:$K$1679,11,FALSE)</f>
        <v>#N/A</v>
      </c>
      <c r="N821"/>
      <c r="O821" s="77" t="e">
        <f t="shared" si="38"/>
        <v>#N/A</v>
      </c>
      <c r="P821" s="3">
        <v>750</v>
      </c>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row>
    <row r="822" spans="1:182" ht="13.5" customHeight="1" x14ac:dyDescent="0.2">
      <c r="A822" s="56">
        <v>819</v>
      </c>
      <c r="B822" s="31" t="s">
        <v>3057</v>
      </c>
      <c r="C822" s="85" t="s">
        <v>3064</v>
      </c>
      <c r="D822" s="85"/>
      <c r="E822" s="85"/>
      <c r="F822" s="85"/>
      <c r="G822" s="31">
        <v>1</v>
      </c>
      <c r="H822" s="59">
        <v>378</v>
      </c>
      <c r="I822" s="71" t="e">
        <f>VLOOKUP(B822,[2]Лист2!$A$1:$C$147,3,FALSE)</f>
        <v>#N/A</v>
      </c>
      <c r="J822" s="3" t="e">
        <f>VLOOKUP(B822,[3]Лист1!$A$1:$G$1358,7,FALSE)</f>
        <v>#N/A</v>
      </c>
      <c r="K822" s="3">
        <f t="shared" si="36"/>
        <v>189</v>
      </c>
      <c r="L822" s="77">
        <f t="shared" si="37"/>
        <v>567</v>
      </c>
      <c r="M822" s="3" t="e">
        <f>VLOOKUP(B822,[1]TDSheet!$A$30:$K$1679,11,FALSE)</f>
        <v>#N/A</v>
      </c>
      <c r="N822"/>
      <c r="O822" s="77" t="e">
        <f t="shared" si="38"/>
        <v>#N/A</v>
      </c>
      <c r="P822" s="3">
        <v>750</v>
      </c>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c r="FN822"/>
      <c r="FO822"/>
      <c r="FP822"/>
      <c r="FQ822"/>
      <c r="FR822"/>
      <c r="FS822"/>
      <c r="FT822"/>
      <c r="FU822"/>
      <c r="FV822"/>
      <c r="FW822"/>
      <c r="FX822"/>
      <c r="FY822"/>
      <c r="FZ822"/>
    </row>
    <row r="823" spans="1:182" ht="13.5" customHeight="1" x14ac:dyDescent="0.2">
      <c r="A823" s="56">
        <v>820</v>
      </c>
      <c r="B823" s="31" t="s">
        <v>3058</v>
      </c>
      <c r="C823" s="85" t="s">
        <v>3065</v>
      </c>
      <c r="D823" s="85"/>
      <c r="E823" s="85"/>
      <c r="F823" s="85"/>
      <c r="G823" s="31">
        <v>1</v>
      </c>
      <c r="H823" s="59">
        <v>378</v>
      </c>
      <c r="I823" s="71" t="e">
        <f>VLOOKUP(B823,[2]Лист2!$A$1:$C$147,3,FALSE)</f>
        <v>#N/A</v>
      </c>
      <c r="J823" s="3" t="e">
        <f>VLOOKUP(B823,[3]Лист1!$A$1:$G$1358,7,FALSE)</f>
        <v>#N/A</v>
      </c>
      <c r="K823" s="3">
        <f t="shared" si="36"/>
        <v>189</v>
      </c>
      <c r="L823" s="77">
        <f t="shared" si="37"/>
        <v>567</v>
      </c>
      <c r="M823" s="3" t="e">
        <f>VLOOKUP(B823,[1]TDSheet!$A$30:$K$1679,11,FALSE)</f>
        <v>#N/A</v>
      </c>
      <c r="N823"/>
      <c r="O823" s="77" t="e">
        <f t="shared" si="38"/>
        <v>#N/A</v>
      </c>
      <c r="P823" s="3">
        <v>750</v>
      </c>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row>
    <row r="824" spans="1:182" ht="13.5" customHeight="1" x14ac:dyDescent="0.2">
      <c r="A824" s="56">
        <v>821</v>
      </c>
      <c r="B824" s="31" t="s">
        <v>3108</v>
      </c>
      <c r="C824" s="85" t="s">
        <v>3126</v>
      </c>
      <c r="D824" s="85"/>
      <c r="E824" s="85"/>
      <c r="F824" s="85"/>
      <c r="G824" s="31">
        <v>1</v>
      </c>
      <c r="H824" s="59">
        <v>445</v>
      </c>
      <c r="I824" s="71" t="e">
        <f>VLOOKUP(B824,[2]Лист2!$A$1:$C$147,3,FALSE)</f>
        <v>#N/A</v>
      </c>
      <c r="J824" s="3" t="e">
        <f>VLOOKUP(B824,[3]Лист1!$A$1:$G$1358,7,FALSE)</f>
        <v>#N/A</v>
      </c>
      <c r="K824" s="3">
        <f t="shared" si="36"/>
        <v>222.5</v>
      </c>
      <c r="L824" s="77">
        <f t="shared" si="37"/>
        <v>667.5</v>
      </c>
      <c r="M824" s="3" t="e">
        <f>VLOOKUP(B824,[1]TDSheet!$A$30:$K$1679,11,FALSE)</f>
        <v>#N/A</v>
      </c>
      <c r="N824"/>
      <c r="O824" s="77" t="e">
        <f t="shared" si="38"/>
        <v>#N/A</v>
      </c>
      <c r="P824" s="3">
        <v>750</v>
      </c>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row>
    <row r="825" spans="1:182" ht="13.5" customHeight="1" x14ac:dyDescent="0.2">
      <c r="A825" s="56">
        <v>822</v>
      </c>
      <c r="B825" s="31" t="s">
        <v>3109</v>
      </c>
      <c r="C825" s="85" t="s">
        <v>3127</v>
      </c>
      <c r="D825" s="85"/>
      <c r="E825" s="85"/>
      <c r="F825" s="85"/>
      <c r="G825" s="31">
        <v>1</v>
      </c>
      <c r="H825" s="59">
        <v>445</v>
      </c>
      <c r="I825" s="71" t="e">
        <f>VLOOKUP(B825,[2]Лист2!$A$1:$C$147,3,FALSE)</f>
        <v>#N/A</v>
      </c>
      <c r="J825" s="3" t="e">
        <f>VLOOKUP(B825,[3]Лист1!$A$1:$G$1358,7,FALSE)</f>
        <v>#N/A</v>
      </c>
      <c r="K825" s="3">
        <f t="shared" si="36"/>
        <v>222.5</v>
      </c>
      <c r="L825" s="77">
        <f t="shared" si="37"/>
        <v>667.5</v>
      </c>
      <c r="M825" s="3" t="e">
        <f>VLOOKUP(B825,[1]TDSheet!$A$30:$K$1679,11,FALSE)</f>
        <v>#N/A</v>
      </c>
      <c r="N825"/>
      <c r="O825" s="77" t="e">
        <f t="shared" si="38"/>
        <v>#N/A</v>
      </c>
      <c r="P825" s="3">
        <v>750</v>
      </c>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row>
    <row r="826" spans="1:182" ht="13.5" customHeight="1" x14ac:dyDescent="0.2">
      <c r="A826" s="56">
        <v>823</v>
      </c>
      <c r="B826" s="31" t="s">
        <v>3110</v>
      </c>
      <c r="C826" s="85" t="s">
        <v>3128</v>
      </c>
      <c r="D826" s="85"/>
      <c r="E826" s="85"/>
      <c r="F826" s="85"/>
      <c r="G826" s="31">
        <v>1</v>
      </c>
      <c r="H826" s="59">
        <v>445</v>
      </c>
      <c r="I826" s="71" t="e">
        <f>VLOOKUP(B826,[2]Лист2!$A$1:$C$147,3,FALSE)</f>
        <v>#N/A</v>
      </c>
      <c r="J826" s="3" t="e">
        <f>VLOOKUP(B826,[3]Лист1!$A$1:$G$1358,7,FALSE)</f>
        <v>#N/A</v>
      </c>
      <c r="K826" s="3">
        <f t="shared" si="36"/>
        <v>222.5</v>
      </c>
      <c r="L826" s="77">
        <f t="shared" si="37"/>
        <v>667.5</v>
      </c>
      <c r="M826" s="3" t="e">
        <f>VLOOKUP(B826,[1]TDSheet!$A$30:$K$1679,11,FALSE)</f>
        <v>#N/A</v>
      </c>
      <c r="N826"/>
      <c r="O826" s="77" t="e">
        <f t="shared" si="38"/>
        <v>#N/A</v>
      </c>
      <c r="P826" s="3">
        <v>750</v>
      </c>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row>
    <row r="827" spans="1:182" ht="13.5" customHeight="1" x14ac:dyDescent="0.2">
      <c r="A827" s="56">
        <v>824</v>
      </c>
      <c r="B827" s="31" t="s">
        <v>3111</v>
      </c>
      <c r="C827" s="85" t="s">
        <v>3129</v>
      </c>
      <c r="D827" s="85"/>
      <c r="E827" s="85"/>
      <c r="F827" s="85"/>
      <c r="G827" s="31">
        <v>1</v>
      </c>
      <c r="H827" s="59">
        <v>445</v>
      </c>
      <c r="I827" s="71" t="e">
        <f>VLOOKUP(B827,[2]Лист2!$A$1:$C$147,3,FALSE)</f>
        <v>#N/A</v>
      </c>
      <c r="J827" s="3" t="e">
        <f>VLOOKUP(B827,[3]Лист1!$A$1:$G$1358,7,FALSE)</f>
        <v>#N/A</v>
      </c>
      <c r="K827" s="3">
        <f t="shared" si="36"/>
        <v>222.5</v>
      </c>
      <c r="L827" s="77">
        <f t="shared" si="37"/>
        <v>667.5</v>
      </c>
      <c r="M827" s="3" t="e">
        <f>VLOOKUP(B827,[1]TDSheet!$A$30:$K$1679,11,FALSE)</f>
        <v>#N/A</v>
      </c>
      <c r="N827"/>
      <c r="O827" s="77" t="e">
        <f t="shared" si="38"/>
        <v>#N/A</v>
      </c>
      <c r="P827" s="3">
        <v>750</v>
      </c>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row>
    <row r="828" spans="1:182" ht="13.5" customHeight="1" x14ac:dyDescent="0.2">
      <c r="A828" s="56">
        <v>825</v>
      </c>
      <c r="B828" s="31" t="s">
        <v>3112</v>
      </c>
      <c r="C828" s="85" t="s">
        <v>3130</v>
      </c>
      <c r="D828" s="85"/>
      <c r="E828" s="85"/>
      <c r="F828" s="85"/>
      <c r="G828" s="31">
        <v>1</v>
      </c>
      <c r="H828" s="59">
        <v>445</v>
      </c>
      <c r="I828" s="71" t="e">
        <f>VLOOKUP(B828,[2]Лист2!$A$1:$C$147,3,FALSE)</f>
        <v>#N/A</v>
      </c>
      <c r="J828" s="3" t="e">
        <f>VLOOKUP(B828,[3]Лист1!$A$1:$G$1358,7,FALSE)</f>
        <v>#N/A</v>
      </c>
      <c r="K828" s="3">
        <f t="shared" si="36"/>
        <v>222.5</v>
      </c>
      <c r="L828" s="77">
        <f t="shared" si="37"/>
        <v>667.5</v>
      </c>
      <c r="M828" s="3" t="e">
        <f>VLOOKUP(B828,[1]TDSheet!$A$30:$K$1679,11,FALSE)</f>
        <v>#N/A</v>
      </c>
      <c r="N828"/>
      <c r="O828" s="77" t="e">
        <f t="shared" si="38"/>
        <v>#N/A</v>
      </c>
      <c r="P828" s="3">
        <v>750</v>
      </c>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row>
    <row r="829" spans="1:182" ht="13.5" customHeight="1" x14ac:dyDescent="0.2">
      <c r="A829" s="56">
        <v>826</v>
      </c>
      <c r="B829" s="31" t="s">
        <v>3113</v>
      </c>
      <c r="C829" s="85" t="s">
        <v>3131</v>
      </c>
      <c r="D829" s="85"/>
      <c r="E829" s="85"/>
      <c r="F829" s="85"/>
      <c r="G829" s="31">
        <v>1</v>
      </c>
      <c r="H829" s="59">
        <v>445</v>
      </c>
      <c r="I829" s="71" t="e">
        <f>VLOOKUP(B829,[2]Лист2!$A$1:$C$147,3,FALSE)</f>
        <v>#N/A</v>
      </c>
      <c r="J829" s="3" t="e">
        <f>VLOOKUP(B829,[3]Лист1!$A$1:$G$1358,7,FALSE)</f>
        <v>#N/A</v>
      </c>
      <c r="K829" s="3">
        <f t="shared" si="36"/>
        <v>222.5</v>
      </c>
      <c r="L829" s="77">
        <f t="shared" si="37"/>
        <v>667.5</v>
      </c>
      <c r="M829" s="3" t="e">
        <f>VLOOKUP(B829,[1]TDSheet!$A$30:$K$1679,11,FALSE)</f>
        <v>#N/A</v>
      </c>
      <c r="N829"/>
      <c r="O829" s="77" t="e">
        <f t="shared" si="38"/>
        <v>#N/A</v>
      </c>
      <c r="P829" s="3">
        <v>750</v>
      </c>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row>
    <row r="830" spans="1:182" ht="13.5" customHeight="1" x14ac:dyDescent="0.2">
      <c r="A830" s="56">
        <v>827</v>
      </c>
      <c r="B830" s="31" t="s">
        <v>3114</v>
      </c>
      <c r="C830" s="85" t="s">
        <v>3132</v>
      </c>
      <c r="D830" s="85"/>
      <c r="E830" s="85"/>
      <c r="F830" s="85"/>
      <c r="G830" s="31">
        <v>1</v>
      </c>
      <c r="H830" s="59">
        <v>445</v>
      </c>
      <c r="I830" s="71" t="e">
        <f>VLOOKUP(B830,[2]Лист2!$A$1:$C$147,3,FALSE)</f>
        <v>#N/A</v>
      </c>
      <c r="J830" s="3" t="e">
        <f>VLOOKUP(B830,[3]Лист1!$A$1:$G$1358,7,FALSE)</f>
        <v>#N/A</v>
      </c>
      <c r="K830" s="3">
        <f t="shared" si="36"/>
        <v>222.5</v>
      </c>
      <c r="L830" s="77">
        <f t="shared" si="37"/>
        <v>667.5</v>
      </c>
      <c r="M830" s="3" t="e">
        <f>VLOOKUP(B830,[1]TDSheet!$A$30:$K$1679,11,FALSE)</f>
        <v>#N/A</v>
      </c>
      <c r="N830"/>
      <c r="O830" s="77" t="e">
        <f t="shared" si="38"/>
        <v>#N/A</v>
      </c>
      <c r="P830" s="3">
        <v>750</v>
      </c>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row>
    <row r="831" spans="1:182" ht="13.5" customHeight="1" x14ac:dyDescent="0.2">
      <c r="A831" s="56">
        <v>828</v>
      </c>
      <c r="B831" s="31" t="s">
        <v>3115</v>
      </c>
      <c r="C831" s="85" t="s">
        <v>3133</v>
      </c>
      <c r="D831" s="85"/>
      <c r="E831" s="85"/>
      <c r="F831" s="85"/>
      <c r="G831" s="31">
        <v>1</v>
      </c>
      <c r="H831" s="59">
        <v>445</v>
      </c>
      <c r="I831" s="71" t="e">
        <f>VLOOKUP(B831,[2]Лист2!$A$1:$C$147,3,FALSE)</f>
        <v>#N/A</v>
      </c>
      <c r="J831" s="3" t="e">
        <f>VLOOKUP(B831,[3]Лист1!$A$1:$G$1358,7,FALSE)</f>
        <v>#N/A</v>
      </c>
      <c r="K831" s="3">
        <f t="shared" si="36"/>
        <v>222.5</v>
      </c>
      <c r="L831" s="77">
        <f t="shared" si="37"/>
        <v>667.5</v>
      </c>
      <c r="M831" s="3" t="e">
        <f>VLOOKUP(B831,[1]TDSheet!$A$30:$K$1679,11,FALSE)</f>
        <v>#N/A</v>
      </c>
      <c r="N831"/>
      <c r="O831" s="77" t="e">
        <f t="shared" si="38"/>
        <v>#N/A</v>
      </c>
      <c r="P831" s="3">
        <v>750</v>
      </c>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row>
    <row r="832" spans="1:182" ht="13.5" customHeight="1" x14ac:dyDescent="0.2">
      <c r="A832" s="56">
        <v>829</v>
      </c>
      <c r="B832" s="31" t="s">
        <v>3116</v>
      </c>
      <c r="C832" s="85" t="s">
        <v>3134</v>
      </c>
      <c r="D832" s="85"/>
      <c r="E832" s="85"/>
      <c r="F832" s="85"/>
      <c r="G832" s="31">
        <v>1</v>
      </c>
      <c r="H832" s="59">
        <v>445</v>
      </c>
      <c r="I832" s="71" t="e">
        <f>VLOOKUP(B832,[2]Лист2!$A$1:$C$147,3,FALSE)</f>
        <v>#N/A</v>
      </c>
      <c r="J832" s="3" t="e">
        <f>VLOOKUP(B832,[3]Лист1!$A$1:$G$1358,7,FALSE)</f>
        <v>#N/A</v>
      </c>
      <c r="K832" s="3">
        <f t="shared" si="36"/>
        <v>222.5</v>
      </c>
      <c r="L832" s="77">
        <f t="shared" si="37"/>
        <v>667.5</v>
      </c>
      <c r="M832" s="3" t="e">
        <f>VLOOKUP(B832,[1]TDSheet!$A$30:$K$1679,11,FALSE)</f>
        <v>#N/A</v>
      </c>
      <c r="N832"/>
      <c r="O832" s="77" t="e">
        <f t="shared" si="38"/>
        <v>#N/A</v>
      </c>
      <c r="P832" s="3">
        <v>750</v>
      </c>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row>
    <row r="833" spans="1:182" ht="13.5" customHeight="1" x14ac:dyDescent="0.2">
      <c r="A833" s="56">
        <v>830</v>
      </c>
      <c r="B833" s="31" t="s">
        <v>3117</v>
      </c>
      <c r="C833" s="85" t="s">
        <v>3135</v>
      </c>
      <c r="D833" s="85"/>
      <c r="E833" s="85"/>
      <c r="F833" s="85"/>
      <c r="G833" s="31">
        <v>1</v>
      </c>
      <c r="H833" s="59">
        <v>445</v>
      </c>
      <c r="I833" s="71" t="e">
        <f>VLOOKUP(B833,[2]Лист2!$A$1:$C$147,3,FALSE)</f>
        <v>#N/A</v>
      </c>
      <c r="J833" s="3" t="e">
        <f>VLOOKUP(B833,[3]Лист1!$A$1:$G$1358,7,FALSE)</f>
        <v>#N/A</v>
      </c>
      <c r="K833" s="3">
        <f t="shared" si="36"/>
        <v>222.5</v>
      </c>
      <c r="L833" s="77">
        <f t="shared" si="37"/>
        <v>667.5</v>
      </c>
      <c r="M833" s="3" t="e">
        <f>VLOOKUP(B833,[1]TDSheet!$A$30:$K$1679,11,FALSE)</f>
        <v>#N/A</v>
      </c>
      <c r="N833"/>
      <c r="O833" s="77" t="e">
        <f t="shared" si="38"/>
        <v>#N/A</v>
      </c>
      <c r="P833" s="3">
        <v>750</v>
      </c>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row>
    <row r="834" spans="1:182" ht="29.45" customHeight="1" x14ac:dyDescent="0.2">
      <c r="A834" s="56">
        <v>831</v>
      </c>
      <c r="B834" s="31" t="s">
        <v>3118</v>
      </c>
      <c r="C834" s="85" t="s">
        <v>3136</v>
      </c>
      <c r="D834" s="85"/>
      <c r="E834" s="85"/>
      <c r="F834" s="85"/>
      <c r="G834" s="31">
        <v>1</v>
      </c>
      <c r="H834" s="59">
        <v>445</v>
      </c>
      <c r="I834" s="71" t="e">
        <f>VLOOKUP(B834,[2]Лист2!$A$1:$C$147,3,FALSE)</f>
        <v>#N/A</v>
      </c>
      <c r="J834" s="3" t="e">
        <f>VLOOKUP(B834,[3]Лист1!$A$1:$G$1358,7,FALSE)</f>
        <v>#N/A</v>
      </c>
      <c r="K834" s="3">
        <f t="shared" si="36"/>
        <v>222.5</v>
      </c>
      <c r="L834" s="77">
        <f t="shared" si="37"/>
        <v>667.5</v>
      </c>
      <c r="M834" s="3" t="e">
        <f>VLOOKUP(B834,[1]TDSheet!$A$30:$K$1679,11,FALSE)</f>
        <v>#N/A</v>
      </c>
      <c r="N834"/>
      <c r="O834" s="77" t="e">
        <f t="shared" si="38"/>
        <v>#N/A</v>
      </c>
      <c r="P834" s="3">
        <v>750</v>
      </c>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row>
    <row r="835" spans="1:182" ht="13.5" customHeight="1" x14ac:dyDescent="0.2">
      <c r="A835" s="56">
        <v>832</v>
      </c>
      <c r="B835" s="31" t="s">
        <v>3119</v>
      </c>
      <c r="C835" s="85" t="s">
        <v>3137</v>
      </c>
      <c r="D835" s="85"/>
      <c r="E835" s="85"/>
      <c r="F835" s="85"/>
      <c r="G835" s="31">
        <v>1</v>
      </c>
      <c r="H835" s="59">
        <v>445</v>
      </c>
      <c r="I835" s="71" t="e">
        <f>VLOOKUP(B835,[2]Лист2!$A$1:$C$147,3,FALSE)</f>
        <v>#N/A</v>
      </c>
      <c r="J835" s="3" t="e">
        <f>VLOOKUP(B835,[3]Лист1!$A$1:$G$1358,7,FALSE)</f>
        <v>#N/A</v>
      </c>
      <c r="K835" s="3">
        <f t="shared" si="36"/>
        <v>222.5</v>
      </c>
      <c r="L835" s="77">
        <f t="shared" si="37"/>
        <v>667.5</v>
      </c>
      <c r="M835" s="3" t="e">
        <f>VLOOKUP(B835,[1]TDSheet!$A$30:$K$1679,11,FALSE)</f>
        <v>#N/A</v>
      </c>
      <c r="N835"/>
      <c r="O835" s="77" t="e">
        <f t="shared" si="38"/>
        <v>#N/A</v>
      </c>
      <c r="P835" s="3">
        <v>750</v>
      </c>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row>
    <row r="836" spans="1:182" ht="13.5" customHeight="1" x14ac:dyDescent="0.2">
      <c r="A836" s="56">
        <v>833</v>
      </c>
      <c r="B836" s="31" t="s">
        <v>3120</v>
      </c>
      <c r="C836" s="85" t="s">
        <v>3138</v>
      </c>
      <c r="D836" s="85"/>
      <c r="E836" s="85"/>
      <c r="F836" s="85"/>
      <c r="G836" s="31">
        <v>1</v>
      </c>
      <c r="H836" s="59">
        <v>445</v>
      </c>
      <c r="I836" s="71" t="e">
        <f>VLOOKUP(B836,[2]Лист2!$A$1:$C$147,3,FALSE)</f>
        <v>#N/A</v>
      </c>
      <c r="J836" s="3" t="e">
        <f>VLOOKUP(B836,[3]Лист1!$A$1:$G$1358,7,FALSE)</f>
        <v>#N/A</v>
      </c>
      <c r="K836" s="3">
        <f t="shared" si="36"/>
        <v>222.5</v>
      </c>
      <c r="L836" s="77">
        <f t="shared" si="37"/>
        <v>667.5</v>
      </c>
      <c r="M836" s="3" t="e">
        <f>VLOOKUP(B836,[1]TDSheet!$A$30:$K$1679,11,FALSE)</f>
        <v>#N/A</v>
      </c>
      <c r="N836"/>
      <c r="O836" s="77" t="e">
        <f t="shared" si="38"/>
        <v>#N/A</v>
      </c>
      <c r="P836" s="3">
        <v>750</v>
      </c>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row>
    <row r="837" spans="1:182" ht="13.5" customHeight="1" x14ac:dyDescent="0.2">
      <c r="A837" s="56">
        <v>834</v>
      </c>
      <c r="B837" s="31" t="s">
        <v>3121</v>
      </c>
      <c r="C837" s="85" t="s">
        <v>3139</v>
      </c>
      <c r="D837" s="85"/>
      <c r="E837" s="85"/>
      <c r="F837" s="85"/>
      <c r="G837" s="31">
        <v>1</v>
      </c>
      <c r="H837" s="59">
        <v>445</v>
      </c>
      <c r="I837" s="71" t="e">
        <f>VLOOKUP(B837,[2]Лист2!$A$1:$C$147,3,FALSE)</f>
        <v>#N/A</v>
      </c>
      <c r="J837" s="3" t="e">
        <f>VLOOKUP(B837,[3]Лист1!$A$1:$G$1358,7,FALSE)</f>
        <v>#N/A</v>
      </c>
      <c r="K837" s="3">
        <f t="shared" ref="K837:K900" si="39">H837*0.5</f>
        <v>222.5</v>
      </c>
      <c r="L837" s="77">
        <f t="shared" ref="L837:L900" si="40">H837+K837</f>
        <v>667.5</v>
      </c>
      <c r="M837" s="3" t="e">
        <f>VLOOKUP(B837,[1]TDSheet!$A$30:$K$1679,11,FALSE)</f>
        <v>#N/A</v>
      </c>
      <c r="N837"/>
      <c r="O837" s="77" t="e">
        <f t="shared" ref="O837:O900" si="41">M837-L837</f>
        <v>#N/A</v>
      </c>
      <c r="P837" s="3">
        <v>750</v>
      </c>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row>
    <row r="838" spans="1:182" ht="27" customHeight="1" x14ac:dyDescent="0.2">
      <c r="A838" s="56">
        <v>835</v>
      </c>
      <c r="B838" s="31" t="s">
        <v>3122</v>
      </c>
      <c r="C838" s="85" t="s">
        <v>3140</v>
      </c>
      <c r="D838" s="85"/>
      <c r="E838" s="85"/>
      <c r="F838" s="85"/>
      <c r="G838" s="31">
        <v>1</v>
      </c>
      <c r="H838" s="59">
        <v>445</v>
      </c>
      <c r="I838" s="71" t="e">
        <f>VLOOKUP(B838,[2]Лист2!$A$1:$C$147,3,FALSE)</f>
        <v>#N/A</v>
      </c>
      <c r="J838" s="3" t="e">
        <f>VLOOKUP(B838,[3]Лист1!$A$1:$G$1358,7,FALSE)</f>
        <v>#N/A</v>
      </c>
      <c r="K838" s="3">
        <f t="shared" si="39"/>
        <v>222.5</v>
      </c>
      <c r="L838" s="77">
        <f t="shared" si="40"/>
        <v>667.5</v>
      </c>
      <c r="M838" s="3" t="e">
        <f>VLOOKUP(B838,[1]TDSheet!$A$30:$K$1679,11,FALSE)</f>
        <v>#N/A</v>
      </c>
      <c r="N838"/>
      <c r="O838" s="77" t="e">
        <f t="shared" si="41"/>
        <v>#N/A</v>
      </c>
      <c r="P838" s="3">
        <v>750</v>
      </c>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row>
    <row r="839" spans="1:182" ht="13.5" customHeight="1" x14ac:dyDescent="0.2">
      <c r="A839" s="56">
        <v>836</v>
      </c>
      <c r="B839" s="31" t="s">
        <v>3123</v>
      </c>
      <c r="C839" s="85" t="s">
        <v>3141</v>
      </c>
      <c r="D839" s="85"/>
      <c r="E839" s="85"/>
      <c r="F839" s="85"/>
      <c r="G839" s="31">
        <v>1</v>
      </c>
      <c r="H839" s="59">
        <v>445</v>
      </c>
      <c r="I839" s="71" t="e">
        <f>VLOOKUP(B839,[2]Лист2!$A$1:$C$147,3,FALSE)</f>
        <v>#N/A</v>
      </c>
      <c r="J839" s="3" t="e">
        <f>VLOOKUP(B839,[3]Лист1!$A$1:$G$1358,7,FALSE)</f>
        <v>#N/A</v>
      </c>
      <c r="K839" s="3">
        <f t="shared" si="39"/>
        <v>222.5</v>
      </c>
      <c r="L839" s="77">
        <f t="shared" si="40"/>
        <v>667.5</v>
      </c>
      <c r="M839" s="3" t="e">
        <f>VLOOKUP(B839,[1]TDSheet!$A$30:$K$1679,11,FALSE)</f>
        <v>#N/A</v>
      </c>
      <c r="N839"/>
      <c r="O839" s="77" t="e">
        <f t="shared" si="41"/>
        <v>#N/A</v>
      </c>
      <c r="P839" s="3">
        <v>750</v>
      </c>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row>
    <row r="840" spans="1:182" ht="13.5" customHeight="1" x14ac:dyDescent="0.2">
      <c r="A840" s="56">
        <v>837</v>
      </c>
      <c r="B840" s="31" t="s">
        <v>3124</v>
      </c>
      <c r="C840" s="85" t="s">
        <v>3142</v>
      </c>
      <c r="D840" s="85"/>
      <c r="E840" s="85"/>
      <c r="F840" s="85"/>
      <c r="G840" s="31">
        <v>1</v>
      </c>
      <c r="H840" s="59">
        <v>445</v>
      </c>
      <c r="I840" s="71" t="e">
        <f>VLOOKUP(B840,[2]Лист2!$A$1:$C$147,3,FALSE)</f>
        <v>#N/A</v>
      </c>
      <c r="J840" s="3" t="e">
        <f>VLOOKUP(B840,[3]Лист1!$A$1:$G$1358,7,FALSE)</f>
        <v>#N/A</v>
      </c>
      <c r="K840" s="3">
        <f t="shared" si="39"/>
        <v>222.5</v>
      </c>
      <c r="L840" s="77">
        <f t="shared" si="40"/>
        <v>667.5</v>
      </c>
      <c r="M840" s="3" t="e">
        <f>VLOOKUP(B840,[1]TDSheet!$A$30:$K$1679,11,FALSE)</f>
        <v>#N/A</v>
      </c>
      <c r="N840"/>
      <c r="O840" s="77" t="e">
        <f t="shared" si="41"/>
        <v>#N/A</v>
      </c>
      <c r="P840" s="3">
        <v>750</v>
      </c>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row>
    <row r="841" spans="1:182" ht="13.5" customHeight="1" x14ac:dyDescent="0.2">
      <c r="A841" s="56">
        <v>838</v>
      </c>
      <c r="B841" s="31" t="s">
        <v>3125</v>
      </c>
      <c r="C841" s="85" t="s">
        <v>3143</v>
      </c>
      <c r="D841" s="85"/>
      <c r="E841" s="85"/>
      <c r="F841" s="85"/>
      <c r="G841" s="31">
        <v>1</v>
      </c>
      <c r="H841" s="59">
        <v>445</v>
      </c>
      <c r="I841" s="71" t="e">
        <f>VLOOKUP(B841,[2]Лист2!$A$1:$C$147,3,FALSE)</f>
        <v>#N/A</v>
      </c>
      <c r="J841" s="3" t="e">
        <f>VLOOKUP(B841,[3]Лист1!$A$1:$G$1358,7,FALSE)</f>
        <v>#N/A</v>
      </c>
      <c r="K841" s="3">
        <f t="shared" si="39"/>
        <v>222.5</v>
      </c>
      <c r="L841" s="77">
        <f t="shared" si="40"/>
        <v>667.5</v>
      </c>
      <c r="M841" s="3" t="e">
        <f>VLOOKUP(B841,[1]TDSheet!$A$30:$K$1679,11,FALSE)</f>
        <v>#N/A</v>
      </c>
      <c r="N841"/>
      <c r="O841" s="77" t="e">
        <f t="shared" si="41"/>
        <v>#N/A</v>
      </c>
      <c r="P841" s="3">
        <v>750</v>
      </c>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row>
    <row r="842" spans="1:182" ht="13.15" customHeight="1" x14ac:dyDescent="0.2">
      <c r="A842" s="56">
        <v>839</v>
      </c>
      <c r="B842" s="31" t="s">
        <v>3167</v>
      </c>
      <c r="C842" s="85" t="s">
        <v>3181</v>
      </c>
      <c r="D842" s="85"/>
      <c r="E842" s="85"/>
      <c r="F842" s="85"/>
      <c r="G842" s="31">
        <v>1</v>
      </c>
      <c r="H842" s="59">
        <v>445</v>
      </c>
      <c r="I842" s="71" t="e">
        <f>VLOOKUP(B842,[2]Лист2!$A$1:$C$147,3,FALSE)</f>
        <v>#N/A</v>
      </c>
      <c r="J842" s="3" t="e">
        <f>VLOOKUP(B842,[3]Лист1!$A$1:$G$1358,7,FALSE)</f>
        <v>#N/A</v>
      </c>
      <c r="K842" s="3">
        <f t="shared" si="39"/>
        <v>222.5</v>
      </c>
      <c r="L842" s="77">
        <f t="shared" si="40"/>
        <v>667.5</v>
      </c>
      <c r="M842" s="3" t="e">
        <f>VLOOKUP(B842,[1]TDSheet!$A$30:$K$1679,11,FALSE)</f>
        <v>#N/A</v>
      </c>
      <c r="N842"/>
      <c r="O842" s="77" t="e">
        <f t="shared" si="41"/>
        <v>#N/A</v>
      </c>
      <c r="P842" s="3">
        <v>750</v>
      </c>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c r="FN842"/>
      <c r="FO842"/>
      <c r="FP842"/>
      <c r="FQ842"/>
      <c r="FR842"/>
      <c r="FS842"/>
      <c r="FT842"/>
      <c r="FU842"/>
      <c r="FV842"/>
      <c r="FW842"/>
      <c r="FX842"/>
      <c r="FY842"/>
      <c r="FZ842"/>
    </row>
    <row r="843" spans="1:182" ht="13.15" customHeight="1" x14ac:dyDescent="0.2">
      <c r="A843" s="56">
        <v>840</v>
      </c>
      <c r="B843" s="31" t="s">
        <v>3168</v>
      </c>
      <c r="C843" s="85" t="s">
        <v>3182</v>
      </c>
      <c r="D843" s="85"/>
      <c r="E843" s="85"/>
      <c r="F843" s="85"/>
      <c r="G843" s="31">
        <v>1</v>
      </c>
      <c r="H843" s="59">
        <v>445</v>
      </c>
      <c r="I843" s="71" t="e">
        <f>VLOOKUP(B843,[2]Лист2!$A$1:$C$147,3,FALSE)</f>
        <v>#N/A</v>
      </c>
      <c r="J843" s="3" t="e">
        <f>VLOOKUP(B843,[3]Лист1!$A$1:$G$1358,7,FALSE)</f>
        <v>#N/A</v>
      </c>
      <c r="K843" s="3">
        <f t="shared" si="39"/>
        <v>222.5</v>
      </c>
      <c r="L843" s="77">
        <f t="shared" si="40"/>
        <v>667.5</v>
      </c>
      <c r="M843" s="3" t="e">
        <f>VLOOKUP(B843,[1]TDSheet!$A$30:$K$1679,11,FALSE)</f>
        <v>#N/A</v>
      </c>
      <c r="N843"/>
      <c r="O843" s="77" t="e">
        <f t="shared" si="41"/>
        <v>#N/A</v>
      </c>
      <c r="P843" s="3">
        <v>750</v>
      </c>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row>
    <row r="844" spans="1:182" ht="13.15" customHeight="1" x14ac:dyDescent="0.2">
      <c r="A844" s="56">
        <v>841</v>
      </c>
      <c r="B844" s="31" t="s">
        <v>3169</v>
      </c>
      <c r="C844" s="85" t="s">
        <v>3183</v>
      </c>
      <c r="D844" s="85"/>
      <c r="E844" s="85"/>
      <c r="F844" s="85"/>
      <c r="G844" s="31">
        <v>1</v>
      </c>
      <c r="H844" s="59">
        <v>445</v>
      </c>
      <c r="I844" s="71" t="e">
        <f>VLOOKUP(B844,[2]Лист2!$A$1:$C$147,3,FALSE)</f>
        <v>#N/A</v>
      </c>
      <c r="J844" s="3" t="e">
        <f>VLOOKUP(B844,[3]Лист1!$A$1:$G$1358,7,FALSE)</f>
        <v>#N/A</v>
      </c>
      <c r="K844" s="3">
        <f t="shared" si="39"/>
        <v>222.5</v>
      </c>
      <c r="L844" s="77">
        <f t="shared" si="40"/>
        <v>667.5</v>
      </c>
      <c r="M844" s="3" t="e">
        <f>VLOOKUP(B844,[1]TDSheet!$A$30:$K$1679,11,FALSE)</f>
        <v>#N/A</v>
      </c>
      <c r="N844"/>
      <c r="O844" s="77" t="e">
        <f t="shared" si="41"/>
        <v>#N/A</v>
      </c>
      <c r="P844" s="3">
        <v>750</v>
      </c>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row>
    <row r="845" spans="1:182" ht="13.15" customHeight="1" x14ac:dyDescent="0.2">
      <c r="A845" s="56">
        <v>842</v>
      </c>
      <c r="B845" s="31" t="s">
        <v>3170</v>
      </c>
      <c r="C845" s="85" t="s">
        <v>3184</v>
      </c>
      <c r="D845" s="85"/>
      <c r="E845" s="85"/>
      <c r="F845" s="85"/>
      <c r="G845" s="31">
        <v>1</v>
      </c>
      <c r="H845" s="59">
        <v>445</v>
      </c>
      <c r="I845" s="71" t="e">
        <f>VLOOKUP(B845,[2]Лист2!$A$1:$C$147,3,FALSE)</f>
        <v>#N/A</v>
      </c>
      <c r="J845" s="3" t="e">
        <f>VLOOKUP(B845,[3]Лист1!$A$1:$G$1358,7,FALSE)</f>
        <v>#N/A</v>
      </c>
      <c r="K845" s="3">
        <f t="shared" si="39"/>
        <v>222.5</v>
      </c>
      <c r="L845" s="77">
        <f t="shared" si="40"/>
        <v>667.5</v>
      </c>
      <c r="M845" s="3" t="e">
        <f>VLOOKUP(B845,[1]TDSheet!$A$30:$K$1679,11,FALSE)</f>
        <v>#N/A</v>
      </c>
      <c r="N845"/>
      <c r="O845" s="77" t="e">
        <f t="shared" si="41"/>
        <v>#N/A</v>
      </c>
      <c r="P845" s="3">
        <v>750</v>
      </c>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row>
    <row r="846" spans="1:182" ht="13.15" customHeight="1" x14ac:dyDescent="0.2">
      <c r="A846" s="56">
        <v>843</v>
      </c>
      <c r="B846" s="31" t="s">
        <v>3171</v>
      </c>
      <c r="C846" s="85" t="s">
        <v>3185</v>
      </c>
      <c r="D846" s="85"/>
      <c r="E846" s="85"/>
      <c r="F846" s="85"/>
      <c r="G846" s="31">
        <v>1</v>
      </c>
      <c r="H846" s="59">
        <v>445</v>
      </c>
      <c r="I846" s="71" t="e">
        <f>VLOOKUP(B846,[2]Лист2!$A$1:$C$147,3,FALSE)</f>
        <v>#N/A</v>
      </c>
      <c r="J846" s="3" t="e">
        <f>VLOOKUP(B846,[3]Лист1!$A$1:$G$1358,7,FALSE)</f>
        <v>#N/A</v>
      </c>
      <c r="K846" s="3">
        <f t="shared" si="39"/>
        <v>222.5</v>
      </c>
      <c r="L846" s="77">
        <f t="shared" si="40"/>
        <v>667.5</v>
      </c>
      <c r="M846" s="3" t="e">
        <f>VLOOKUP(B846,[1]TDSheet!$A$30:$K$1679,11,FALSE)</f>
        <v>#N/A</v>
      </c>
      <c r="N846"/>
      <c r="O846" s="77" t="e">
        <f t="shared" si="41"/>
        <v>#N/A</v>
      </c>
      <c r="P846" s="3">
        <v>750</v>
      </c>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row>
    <row r="847" spans="1:182" ht="13.15" customHeight="1" x14ac:dyDescent="0.2">
      <c r="A847" s="56">
        <v>844</v>
      </c>
      <c r="B847" s="31" t="s">
        <v>3172</v>
      </c>
      <c r="C847" s="85" t="s">
        <v>3186</v>
      </c>
      <c r="D847" s="85"/>
      <c r="E847" s="85"/>
      <c r="F847" s="85"/>
      <c r="G847" s="31">
        <v>1</v>
      </c>
      <c r="H847" s="59">
        <v>445</v>
      </c>
      <c r="I847" s="71" t="e">
        <f>VLOOKUP(B847,[2]Лист2!$A$1:$C$147,3,FALSE)</f>
        <v>#N/A</v>
      </c>
      <c r="J847" s="3" t="e">
        <f>VLOOKUP(B847,[3]Лист1!$A$1:$G$1358,7,FALSE)</f>
        <v>#N/A</v>
      </c>
      <c r="K847" s="3">
        <f t="shared" si="39"/>
        <v>222.5</v>
      </c>
      <c r="L847" s="77">
        <f t="shared" si="40"/>
        <v>667.5</v>
      </c>
      <c r="M847" s="3" t="e">
        <f>VLOOKUP(B847,[1]TDSheet!$A$30:$K$1679,11,FALSE)</f>
        <v>#N/A</v>
      </c>
      <c r="N847"/>
      <c r="O847" s="77" t="e">
        <f t="shared" si="41"/>
        <v>#N/A</v>
      </c>
      <c r="P847" s="3">
        <v>750</v>
      </c>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row>
    <row r="848" spans="1:182" ht="13.15" customHeight="1" x14ac:dyDescent="0.2">
      <c r="A848" s="56">
        <v>845</v>
      </c>
      <c r="B848" s="31" t="s">
        <v>3173</v>
      </c>
      <c r="C848" s="85" t="s">
        <v>3187</v>
      </c>
      <c r="D848" s="85"/>
      <c r="E848" s="85"/>
      <c r="F848" s="85"/>
      <c r="G848" s="31">
        <v>1</v>
      </c>
      <c r="H848" s="59">
        <v>445</v>
      </c>
      <c r="I848" s="71" t="e">
        <f>VLOOKUP(B848,[2]Лист2!$A$1:$C$147,3,FALSE)</f>
        <v>#N/A</v>
      </c>
      <c r="J848" s="3" t="e">
        <f>VLOOKUP(B848,[3]Лист1!$A$1:$G$1358,7,FALSE)</f>
        <v>#N/A</v>
      </c>
      <c r="K848" s="3">
        <f t="shared" si="39"/>
        <v>222.5</v>
      </c>
      <c r="L848" s="77">
        <f t="shared" si="40"/>
        <v>667.5</v>
      </c>
      <c r="M848" s="3" t="e">
        <f>VLOOKUP(B848,[1]TDSheet!$A$30:$K$1679,11,FALSE)</f>
        <v>#N/A</v>
      </c>
      <c r="N848"/>
      <c r="O848" s="77" t="e">
        <f t="shared" si="41"/>
        <v>#N/A</v>
      </c>
      <c r="P848" s="3">
        <v>750</v>
      </c>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row>
    <row r="849" spans="1:182" ht="13.15" customHeight="1" x14ac:dyDescent="0.2">
      <c r="A849" s="56">
        <v>846</v>
      </c>
      <c r="B849" s="31" t="s">
        <v>3174</v>
      </c>
      <c r="C849" s="85" t="s">
        <v>3188</v>
      </c>
      <c r="D849" s="85"/>
      <c r="E849" s="85"/>
      <c r="F849" s="85"/>
      <c r="G849" s="31">
        <v>1</v>
      </c>
      <c r="H849" s="59">
        <v>445</v>
      </c>
      <c r="I849" s="71" t="e">
        <f>VLOOKUP(B849,[2]Лист2!$A$1:$C$147,3,FALSE)</f>
        <v>#N/A</v>
      </c>
      <c r="J849" s="3" t="e">
        <f>VLOOKUP(B849,[3]Лист1!$A$1:$G$1358,7,FALSE)</f>
        <v>#N/A</v>
      </c>
      <c r="K849" s="3">
        <f t="shared" si="39"/>
        <v>222.5</v>
      </c>
      <c r="L849" s="77">
        <f t="shared" si="40"/>
        <v>667.5</v>
      </c>
      <c r="M849" s="3" t="e">
        <f>VLOOKUP(B849,[1]TDSheet!$A$30:$K$1679,11,FALSE)</f>
        <v>#N/A</v>
      </c>
      <c r="N849"/>
      <c r="O849" s="77" t="e">
        <f t="shared" si="41"/>
        <v>#N/A</v>
      </c>
      <c r="P849" s="3">
        <v>750</v>
      </c>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row>
    <row r="850" spans="1:182" ht="13.15" customHeight="1" x14ac:dyDescent="0.2">
      <c r="A850" s="56">
        <v>847</v>
      </c>
      <c r="B850" s="31" t="s">
        <v>3175</v>
      </c>
      <c r="C850" s="85" t="s">
        <v>3189</v>
      </c>
      <c r="D850" s="85"/>
      <c r="E850" s="85"/>
      <c r="F850" s="85"/>
      <c r="G850" s="31">
        <v>1</v>
      </c>
      <c r="H850" s="59">
        <v>445</v>
      </c>
      <c r="I850" s="71" t="e">
        <f>VLOOKUP(B850,[2]Лист2!$A$1:$C$147,3,FALSE)</f>
        <v>#N/A</v>
      </c>
      <c r="J850" s="3" t="e">
        <f>VLOOKUP(B850,[3]Лист1!$A$1:$G$1358,7,FALSE)</f>
        <v>#N/A</v>
      </c>
      <c r="K850" s="3">
        <f t="shared" si="39"/>
        <v>222.5</v>
      </c>
      <c r="L850" s="77">
        <f t="shared" si="40"/>
        <v>667.5</v>
      </c>
      <c r="M850" s="3" t="e">
        <f>VLOOKUP(B850,[1]TDSheet!$A$30:$K$1679,11,FALSE)</f>
        <v>#N/A</v>
      </c>
      <c r="N850"/>
      <c r="O850" s="77" t="e">
        <f t="shared" si="41"/>
        <v>#N/A</v>
      </c>
      <c r="P850" s="3">
        <v>750</v>
      </c>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row>
    <row r="851" spans="1:182" ht="13.15" customHeight="1" x14ac:dyDescent="0.2">
      <c r="A851" s="56">
        <v>848</v>
      </c>
      <c r="B851" s="31" t="s">
        <v>3176</v>
      </c>
      <c r="C851" s="85" t="s">
        <v>3190</v>
      </c>
      <c r="D851" s="85"/>
      <c r="E851" s="85"/>
      <c r="F851" s="85"/>
      <c r="G851" s="31">
        <v>1</v>
      </c>
      <c r="H851" s="59">
        <v>445</v>
      </c>
      <c r="I851" s="71" t="e">
        <f>VLOOKUP(B851,[2]Лист2!$A$1:$C$147,3,FALSE)</f>
        <v>#N/A</v>
      </c>
      <c r="J851" s="3" t="e">
        <f>VLOOKUP(B851,[3]Лист1!$A$1:$G$1358,7,FALSE)</f>
        <v>#N/A</v>
      </c>
      <c r="K851" s="3">
        <f t="shared" si="39"/>
        <v>222.5</v>
      </c>
      <c r="L851" s="77">
        <f t="shared" si="40"/>
        <v>667.5</v>
      </c>
      <c r="M851" s="3" t="e">
        <f>VLOOKUP(B851,[1]TDSheet!$A$30:$K$1679,11,FALSE)</f>
        <v>#N/A</v>
      </c>
      <c r="N851"/>
      <c r="O851" s="77" t="e">
        <f t="shared" si="41"/>
        <v>#N/A</v>
      </c>
      <c r="P851" s="3">
        <v>750</v>
      </c>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row>
    <row r="852" spans="1:182" ht="13.15" customHeight="1" x14ac:dyDescent="0.2">
      <c r="A852" s="56">
        <v>849</v>
      </c>
      <c r="B852" s="31" t="s">
        <v>3177</v>
      </c>
      <c r="C852" s="85" t="s">
        <v>3191</v>
      </c>
      <c r="D852" s="85"/>
      <c r="E852" s="85"/>
      <c r="F852" s="85"/>
      <c r="G852" s="31">
        <v>1</v>
      </c>
      <c r="H852" s="59">
        <v>445</v>
      </c>
      <c r="I852" s="71" t="e">
        <f>VLOOKUP(B852,[2]Лист2!$A$1:$C$147,3,FALSE)</f>
        <v>#N/A</v>
      </c>
      <c r="J852" s="3" t="e">
        <f>VLOOKUP(B852,[3]Лист1!$A$1:$G$1358,7,FALSE)</f>
        <v>#N/A</v>
      </c>
      <c r="K852" s="3">
        <f t="shared" si="39"/>
        <v>222.5</v>
      </c>
      <c r="L852" s="77">
        <f t="shared" si="40"/>
        <v>667.5</v>
      </c>
      <c r="M852" s="3" t="e">
        <f>VLOOKUP(B852,[1]TDSheet!$A$30:$K$1679,11,FALSE)</f>
        <v>#N/A</v>
      </c>
      <c r="N852"/>
      <c r="O852" s="77" t="e">
        <f t="shared" si="41"/>
        <v>#N/A</v>
      </c>
      <c r="P852" s="3">
        <v>750</v>
      </c>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row>
    <row r="853" spans="1:182" ht="13.15" customHeight="1" x14ac:dyDescent="0.2">
      <c r="A853" s="56">
        <v>850</v>
      </c>
      <c r="B853" s="31" t="s">
        <v>3178</v>
      </c>
      <c r="C853" s="85" t="s">
        <v>3192</v>
      </c>
      <c r="D853" s="85"/>
      <c r="E853" s="85"/>
      <c r="F853" s="85"/>
      <c r="G853" s="31">
        <v>1</v>
      </c>
      <c r="H853" s="59">
        <v>445</v>
      </c>
      <c r="I853" s="71" t="e">
        <f>VLOOKUP(B853,[2]Лист2!$A$1:$C$147,3,FALSE)</f>
        <v>#N/A</v>
      </c>
      <c r="J853" s="3" t="e">
        <f>VLOOKUP(B853,[3]Лист1!$A$1:$G$1358,7,FALSE)</f>
        <v>#N/A</v>
      </c>
      <c r="K853" s="3">
        <f t="shared" si="39"/>
        <v>222.5</v>
      </c>
      <c r="L853" s="77">
        <f t="shared" si="40"/>
        <v>667.5</v>
      </c>
      <c r="M853" s="3" t="e">
        <f>VLOOKUP(B853,[1]TDSheet!$A$30:$K$1679,11,FALSE)</f>
        <v>#N/A</v>
      </c>
      <c r="N853"/>
      <c r="O853" s="77" t="e">
        <f t="shared" si="41"/>
        <v>#N/A</v>
      </c>
      <c r="P853" s="3">
        <v>750</v>
      </c>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row>
    <row r="854" spans="1:182" ht="13.15" customHeight="1" x14ac:dyDescent="0.2">
      <c r="A854" s="56">
        <v>851</v>
      </c>
      <c r="B854" s="31" t="s">
        <v>3179</v>
      </c>
      <c r="C854" s="85" t="s">
        <v>3193</v>
      </c>
      <c r="D854" s="85"/>
      <c r="E854" s="85"/>
      <c r="F854" s="85"/>
      <c r="G854" s="31">
        <v>1</v>
      </c>
      <c r="H854" s="59">
        <v>445</v>
      </c>
      <c r="I854" s="71" t="e">
        <f>VLOOKUP(B854,[2]Лист2!$A$1:$C$147,3,FALSE)</f>
        <v>#N/A</v>
      </c>
      <c r="J854" s="3" t="e">
        <f>VLOOKUP(B854,[3]Лист1!$A$1:$G$1358,7,FALSE)</f>
        <v>#N/A</v>
      </c>
      <c r="K854" s="3">
        <f t="shared" si="39"/>
        <v>222.5</v>
      </c>
      <c r="L854" s="77">
        <f t="shared" si="40"/>
        <v>667.5</v>
      </c>
      <c r="M854" s="3" t="e">
        <f>VLOOKUP(B854,[1]TDSheet!$A$30:$K$1679,11,FALSE)</f>
        <v>#N/A</v>
      </c>
      <c r="N854"/>
      <c r="O854" s="77" t="e">
        <f t="shared" si="41"/>
        <v>#N/A</v>
      </c>
      <c r="P854" s="3">
        <v>750</v>
      </c>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row>
    <row r="855" spans="1:182" ht="13.15" customHeight="1" x14ac:dyDescent="0.2">
      <c r="A855" s="56">
        <v>852</v>
      </c>
      <c r="B855" s="31" t="s">
        <v>3180</v>
      </c>
      <c r="C855" s="85" t="s">
        <v>3194</v>
      </c>
      <c r="D855" s="85"/>
      <c r="E855" s="85"/>
      <c r="F855" s="85"/>
      <c r="G855" s="31">
        <v>1</v>
      </c>
      <c r="H855" s="59">
        <v>445</v>
      </c>
      <c r="I855" s="71" t="e">
        <f>VLOOKUP(B855,[2]Лист2!$A$1:$C$147,3,FALSE)</f>
        <v>#N/A</v>
      </c>
      <c r="J855" s="3" t="e">
        <f>VLOOKUP(B855,[3]Лист1!$A$1:$G$1358,7,FALSE)</f>
        <v>#N/A</v>
      </c>
      <c r="K855" s="3">
        <f t="shared" si="39"/>
        <v>222.5</v>
      </c>
      <c r="L855" s="77">
        <f t="shared" si="40"/>
        <v>667.5</v>
      </c>
      <c r="M855" s="3" t="e">
        <f>VLOOKUP(B855,[1]TDSheet!$A$30:$K$1679,11,FALSE)</f>
        <v>#N/A</v>
      </c>
      <c r="N855"/>
      <c r="O855" s="77" t="e">
        <f t="shared" si="41"/>
        <v>#N/A</v>
      </c>
      <c r="P855" s="3">
        <v>750</v>
      </c>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row>
    <row r="856" spans="1:182" ht="13.15" customHeight="1" x14ac:dyDescent="0.2">
      <c r="A856" s="56">
        <v>853</v>
      </c>
      <c r="B856" s="31" t="s">
        <v>3267</v>
      </c>
      <c r="C856" s="85" t="s">
        <v>3281</v>
      </c>
      <c r="D856" s="85"/>
      <c r="E856" s="85"/>
      <c r="F856" s="85"/>
      <c r="G856" s="31">
        <v>1</v>
      </c>
      <c r="H856" s="59">
        <v>445</v>
      </c>
      <c r="I856" s="71" t="e">
        <f>VLOOKUP(B856,[2]Лист2!$A$1:$C$147,3,FALSE)</f>
        <v>#N/A</v>
      </c>
      <c r="J856" s="3" t="e">
        <f>VLOOKUP(B856,[3]Лист1!$A$1:$G$1358,7,FALSE)</f>
        <v>#N/A</v>
      </c>
      <c r="K856" s="3">
        <f t="shared" si="39"/>
        <v>222.5</v>
      </c>
      <c r="L856" s="77">
        <f t="shared" si="40"/>
        <v>667.5</v>
      </c>
      <c r="M856" s="3" t="e">
        <f>VLOOKUP(B856,[1]TDSheet!$A$30:$K$1679,11,FALSE)</f>
        <v>#N/A</v>
      </c>
      <c r="N856"/>
      <c r="O856" s="77" t="e">
        <f t="shared" si="41"/>
        <v>#N/A</v>
      </c>
      <c r="P856" s="3">
        <v>750</v>
      </c>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row>
    <row r="857" spans="1:182" ht="13.15" customHeight="1" x14ac:dyDescent="0.2">
      <c r="A857" s="56">
        <v>854</v>
      </c>
      <c r="B857" s="31" t="s">
        <v>3268</v>
      </c>
      <c r="C857" s="85" t="s">
        <v>3282</v>
      </c>
      <c r="D857" s="85"/>
      <c r="E857" s="85"/>
      <c r="F857" s="85"/>
      <c r="G857" s="31">
        <v>1</v>
      </c>
      <c r="H857" s="59">
        <v>445</v>
      </c>
      <c r="I857" s="71" t="e">
        <f>VLOOKUP(B857,[2]Лист2!$A$1:$C$147,3,FALSE)</f>
        <v>#N/A</v>
      </c>
      <c r="J857" s="3" t="e">
        <f>VLOOKUP(B857,[3]Лист1!$A$1:$G$1358,7,FALSE)</f>
        <v>#N/A</v>
      </c>
      <c r="K857" s="3">
        <f t="shared" si="39"/>
        <v>222.5</v>
      </c>
      <c r="L857" s="77">
        <f t="shared" si="40"/>
        <v>667.5</v>
      </c>
      <c r="M857" s="3" t="e">
        <f>VLOOKUP(B857,[1]TDSheet!$A$30:$K$1679,11,FALSE)</f>
        <v>#N/A</v>
      </c>
      <c r="N857"/>
      <c r="O857" s="77" t="e">
        <f t="shared" si="41"/>
        <v>#N/A</v>
      </c>
      <c r="P857" s="3">
        <v>750</v>
      </c>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row>
    <row r="858" spans="1:182" ht="13.15" customHeight="1" x14ac:dyDescent="0.2">
      <c r="A858" s="56">
        <v>855</v>
      </c>
      <c r="B858" s="31" t="s">
        <v>3269</v>
      </c>
      <c r="C858" s="85" t="s">
        <v>3283</v>
      </c>
      <c r="D858" s="85"/>
      <c r="E858" s="85"/>
      <c r="F858" s="85"/>
      <c r="G858" s="31">
        <v>1</v>
      </c>
      <c r="H858" s="59">
        <v>445</v>
      </c>
      <c r="I858" s="71" t="e">
        <f>VLOOKUP(B858,[2]Лист2!$A$1:$C$147,3,FALSE)</f>
        <v>#N/A</v>
      </c>
      <c r="J858" s="3" t="e">
        <f>VLOOKUP(B858,[3]Лист1!$A$1:$G$1358,7,FALSE)</f>
        <v>#N/A</v>
      </c>
      <c r="K858" s="3">
        <f t="shared" si="39"/>
        <v>222.5</v>
      </c>
      <c r="L858" s="77">
        <f t="shared" si="40"/>
        <v>667.5</v>
      </c>
      <c r="M858" s="3" t="e">
        <f>VLOOKUP(B858,[1]TDSheet!$A$30:$K$1679,11,FALSE)</f>
        <v>#N/A</v>
      </c>
      <c r="N858"/>
      <c r="O858" s="77" t="e">
        <f t="shared" si="41"/>
        <v>#N/A</v>
      </c>
      <c r="P858" s="3">
        <v>750</v>
      </c>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row>
    <row r="859" spans="1:182" ht="13.15" customHeight="1" x14ac:dyDescent="0.2">
      <c r="A859" s="56">
        <v>856</v>
      </c>
      <c r="B859" s="31" t="s">
        <v>3270</v>
      </c>
      <c r="C859" s="85" t="s">
        <v>3284</v>
      </c>
      <c r="D859" s="85"/>
      <c r="E859" s="85"/>
      <c r="F859" s="85"/>
      <c r="G859" s="31">
        <v>1</v>
      </c>
      <c r="H859" s="59">
        <v>445</v>
      </c>
      <c r="I859" s="71" t="e">
        <f>VLOOKUP(B859,[2]Лист2!$A$1:$C$147,3,FALSE)</f>
        <v>#N/A</v>
      </c>
      <c r="J859" s="3" t="e">
        <f>VLOOKUP(B859,[3]Лист1!$A$1:$G$1358,7,FALSE)</f>
        <v>#N/A</v>
      </c>
      <c r="K859" s="3">
        <f t="shared" si="39"/>
        <v>222.5</v>
      </c>
      <c r="L859" s="77">
        <f t="shared" si="40"/>
        <v>667.5</v>
      </c>
      <c r="M859" s="3" t="e">
        <f>VLOOKUP(B859,[1]TDSheet!$A$30:$K$1679,11,FALSE)</f>
        <v>#N/A</v>
      </c>
      <c r="N859"/>
      <c r="O859" s="77" t="e">
        <f t="shared" si="41"/>
        <v>#N/A</v>
      </c>
      <c r="P859" s="3">
        <v>750</v>
      </c>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row>
    <row r="860" spans="1:182" ht="13.15" customHeight="1" x14ac:dyDescent="0.2">
      <c r="A860" s="56">
        <v>857</v>
      </c>
      <c r="B860" s="31" t="s">
        <v>3271</v>
      </c>
      <c r="C860" s="85" t="s">
        <v>3285</v>
      </c>
      <c r="D860" s="85"/>
      <c r="E860" s="85"/>
      <c r="F860" s="85"/>
      <c r="G860" s="31">
        <v>1</v>
      </c>
      <c r="H860" s="59">
        <v>445</v>
      </c>
      <c r="I860" s="71" t="e">
        <f>VLOOKUP(B860,[2]Лист2!$A$1:$C$147,3,FALSE)</f>
        <v>#N/A</v>
      </c>
      <c r="J860" s="3" t="e">
        <f>VLOOKUP(B860,[3]Лист1!$A$1:$G$1358,7,FALSE)</f>
        <v>#N/A</v>
      </c>
      <c r="K860" s="3">
        <f t="shared" si="39"/>
        <v>222.5</v>
      </c>
      <c r="L860" s="77">
        <f t="shared" si="40"/>
        <v>667.5</v>
      </c>
      <c r="M860" s="3" t="e">
        <f>VLOOKUP(B860,[1]TDSheet!$A$30:$K$1679,11,FALSE)</f>
        <v>#N/A</v>
      </c>
      <c r="N860"/>
      <c r="O860" s="77" t="e">
        <f t="shared" si="41"/>
        <v>#N/A</v>
      </c>
      <c r="P860" s="3">
        <v>750</v>
      </c>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c r="FN860"/>
      <c r="FO860"/>
      <c r="FP860"/>
      <c r="FQ860"/>
      <c r="FR860"/>
      <c r="FS860"/>
      <c r="FT860"/>
      <c r="FU860"/>
      <c r="FV860"/>
      <c r="FW860"/>
      <c r="FX860"/>
      <c r="FY860"/>
      <c r="FZ860"/>
    </row>
    <row r="861" spans="1:182" ht="13.15" customHeight="1" x14ac:dyDescent="0.2">
      <c r="A861" s="56">
        <v>858</v>
      </c>
      <c r="B861" s="31" t="s">
        <v>3272</v>
      </c>
      <c r="C861" s="85" t="s">
        <v>3286</v>
      </c>
      <c r="D861" s="85"/>
      <c r="E861" s="85"/>
      <c r="F861" s="85"/>
      <c r="G861" s="31">
        <v>1</v>
      </c>
      <c r="H861" s="59">
        <v>445</v>
      </c>
      <c r="I861" s="71" t="e">
        <f>VLOOKUP(B861,[2]Лист2!$A$1:$C$147,3,FALSE)</f>
        <v>#N/A</v>
      </c>
      <c r="J861" s="3" t="e">
        <f>VLOOKUP(B861,[3]Лист1!$A$1:$G$1358,7,FALSE)</f>
        <v>#N/A</v>
      </c>
      <c r="K861" s="3">
        <f t="shared" si="39"/>
        <v>222.5</v>
      </c>
      <c r="L861" s="77">
        <f t="shared" si="40"/>
        <v>667.5</v>
      </c>
      <c r="M861" s="3" t="e">
        <f>VLOOKUP(B861,[1]TDSheet!$A$30:$K$1679,11,FALSE)</f>
        <v>#N/A</v>
      </c>
      <c r="N861"/>
      <c r="O861" s="77" t="e">
        <f t="shared" si="41"/>
        <v>#N/A</v>
      </c>
      <c r="P861" s="3">
        <v>750</v>
      </c>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row>
    <row r="862" spans="1:182" ht="13.15" customHeight="1" x14ac:dyDescent="0.2">
      <c r="A862" s="56">
        <v>859</v>
      </c>
      <c r="B862" s="31" t="s">
        <v>3273</v>
      </c>
      <c r="C862" s="85" t="s">
        <v>3287</v>
      </c>
      <c r="D862" s="85"/>
      <c r="E862" s="85"/>
      <c r="F862" s="85"/>
      <c r="G862" s="31">
        <v>1</v>
      </c>
      <c r="H862" s="59">
        <v>445</v>
      </c>
      <c r="I862" s="71" t="e">
        <f>VLOOKUP(B862,[2]Лист2!$A$1:$C$147,3,FALSE)</f>
        <v>#N/A</v>
      </c>
      <c r="J862" s="3" t="e">
        <f>VLOOKUP(B862,[3]Лист1!$A$1:$G$1358,7,FALSE)</f>
        <v>#N/A</v>
      </c>
      <c r="K862" s="3">
        <f t="shared" si="39"/>
        <v>222.5</v>
      </c>
      <c r="L862" s="77">
        <f t="shared" si="40"/>
        <v>667.5</v>
      </c>
      <c r="M862" s="3" t="e">
        <f>VLOOKUP(B862,[1]TDSheet!$A$30:$K$1679,11,FALSE)</f>
        <v>#N/A</v>
      </c>
      <c r="N862"/>
      <c r="O862" s="77" t="e">
        <f t="shared" si="41"/>
        <v>#N/A</v>
      </c>
      <c r="P862" s="3">
        <v>750</v>
      </c>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row>
    <row r="863" spans="1:182" ht="13.15" customHeight="1" x14ac:dyDescent="0.2">
      <c r="A863" s="56">
        <v>860</v>
      </c>
      <c r="B863" s="31" t="s">
        <v>3274</v>
      </c>
      <c r="C863" s="85" t="s">
        <v>3288</v>
      </c>
      <c r="D863" s="85"/>
      <c r="E863" s="85"/>
      <c r="F863" s="85"/>
      <c r="G863" s="31">
        <v>1</v>
      </c>
      <c r="H863" s="59">
        <v>445</v>
      </c>
      <c r="I863" s="71" t="e">
        <f>VLOOKUP(B863,[2]Лист2!$A$1:$C$147,3,FALSE)</f>
        <v>#N/A</v>
      </c>
      <c r="J863" s="3" t="e">
        <f>VLOOKUP(B863,[3]Лист1!$A$1:$G$1358,7,FALSE)</f>
        <v>#N/A</v>
      </c>
      <c r="K863" s="3">
        <f t="shared" si="39"/>
        <v>222.5</v>
      </c>
      <c r="L863" s="77">
        <f t="shared" si="40"/>
        <v>667.5</v>
      </c>
      <c r="M863" s="3" t="e">
        <f>VLOOKUP(B863,[1]TDSheet!$A$30:$K$1679,11,FALSE)</f>
        <v>#N/A</v>
      </c>
      <c r="N863"/>
      <c r="O863" s="77" t="e">
        <f t="shared" si="41"/>
        <v>#N/A</v>
      </c>
      <c r="P863" s="3">
        <v>750</v>
      </c>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row>
    <row r="864" spans="1:182" ht="13.15" customHeight="1" x14ac:dyDescent="0.2">
      <c r="A864" s="56">
        <v>861</v>
      </c>
      <c r="B864" s="31" t="s">
        <v>3275</v>
      </c>
      <c r="C864" s="85" t="s">
        <v>3289</v>
      </c>
      <c r="D864" s="85"/>
      <c r="E864" s="85"/>
      <c r="F864" s="85"/>
      <c r="G864" s="31">
        <v>1</v>
      </c>
      <c r="H864" s="59">
        <v>445</v>
      </c>
      <c r="I864" s="71" t="e">
        <f>VLOOKUP(B864,[2]Лист2!$A$1:$C$147,3,FALSE)</f>
        <v>#N/A</v>
      </c>
      <c r="J864" s="3" t="e">
        <f>VLOOKUP(B864,[3]Лист1!$A$1:$G$1358,7,FALSE)</f>
        <v>#N/A</v>
      </c>
      <c r="K864" s="3">
        <f t="shared" si="39"/>
        <v>222.5</v>
      </c>
      <c r="L864" s="77">
        <f t="shared" si="40"/>
        <v>667.5</v>
      </c>
      <c r="M864" s="3" t="e">
        <f>VLOOKUP(B864,[1]TDSheet!$A$30:$K$1679,11,FALSE)</f>
        <v>#N/A</v>
      </c>
      <c r="N864"/>
      <c r="O864" s="77" t="e">
        <f t="shared" si="41"/>
        <v>#N/A</v>
      </c>
      <c r="P864" s="3">
        <v>750</v>
      </c>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row>
    <row r="865" spans="1:182" ht="13.15" customHeight="1" x14ac:dyDescent="0.2">
      <c r="A865" s="56">
        <v>862</v>
      </c>
      <c r="B865" s="31" t="s">
        <v>3276</v>
      </c>
      <c r="C865" s="85" t="s">
        <v>3290</v>
      </c>
      <c r="D865" s="85"/>
      <c r="E865" s="85"/>
      <c r="F865" s="85"/>
      <c r="G865" s="31">
        <v>1</v>
      </c>
      <c r="H865" s="59">
        <v>445</v>
      </c>
      <c r="I865" s="71" t="e">
        <f>VLOOKUP(B865,[2]Лист2!$A$1:$C$147,3,FALSE)</f>
        <v>#N/A</v>
      </c>
      <c r="J865" s="3" t="e">
        <f>VLOOKUP(B865,[3]Лист1!$A$1:$G$1358,7,FALSE)</f>
        <v>#N/A</v>
      </c>
      <c r="K865" s="3">
        <f t="shared" si="39"/>
        <v>222.5</v>
      </c>
      <c r="L865" s="77">
        <f t="shared" si="40"/>
        <v>667.5</v>
      </c>
      <c r="M865" s="3" t="e">
        <f>VLOOKUP(B865,[1]TDSheet!$A$30:$K$1679,11,FALSE)</f>
        <v>#N/A</v>
      </c>
      <c r="N865"/>
      <c r="O865" s="77" t="e">
        <f t="shared" si="41"/>
        <v>#N/A</v>
      </c>
      <c r="P865" s="3">
        <v>750</v>
      </c>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c r="FN865"/>
      <c r="FO865"/>
      <c r="FP865"/>
      <c r="FQ865"/>
      <c r="FR865"/>
      <c r="FS865"/>
      <c r="FT865"/>
      <c r="FU865"/>
      <c r="FV865"/>
      <c r="FW865"/>
      <c r="FX865"/>
      <c r="FY865"/>
      <c r="FZ865"/>
    </row>
    <row r="866" spans="1:182" ht="13.15" customHeight="1" x14ac:dyDescent="0.2">
      <c r="A866" s="56">
        <v>863</v>
      </c>
      <c r="B866" s="31" t="s">
        <v>3277</v>
      </c>
      <c r="C866" s="85" t="s">
        <v>3291</v>
      </c>
      <c r="D866" s="85"/>
      <c r="E866" s="85"/>
      <c r="F866" s="85"/>
      <c r="G866" s="31">
        <v>1</v>
      </c>
      <c r="H866" s="59">
        <v>445</v>
      </c>
      <c r="I866" s="71" t="e">
        <f>VLOOKUP(B866,[2]Лист2!$A$1:$C$147,3,FALSE)</f>
        <v>#N/A</v>
      </c>
      <c r="J866" s="3" t="e">
        <f>VLOOKUP(B866,[3]Лист1!$A$1:$G$1358,7,FALSE)</f>
        <v>#N/A</v>
      </c>
      <c r="K866" s="3">
        <f t="shared" si="39"/>
        <v>222.5</v>
      </c>
      <c r="L866" s="77">
        <f t="shared" si="40"/>
        <v>667.5</v>
      </c>
      <c r="M866" s="3" t="e">
        <f>VLOOKUP(B866,[1]TDSheet!$A$30:$K$1679,11,FALSE)</f>
        <v>#N/A</v>
      </c>
      <c r="N866"/>
      <c r="O866" s="77" t="e">
        <f t="shared" si="41"/>
        <v>#N/A</v>
      </c>
      <c r="P866" s="3">
        <v>750</v>
      </c>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c r="FN866"/>
      <c r="FO866"/>
      <c r="FP866"/>
      <c r="FQ866"/>
      <c r="FR866"/>
      <c r="FS866"/>
      <c r="FT866"/>
      <c r="FU866"/>
      <c r="FV866"/>
      <c r="FW866"/>
      <c r="FX866"/>
      <c r="FY866"/>
      <c r="FZ866"/>
    </row>
    <row r="867" spans="1:182" ht="13.15" customHeight="1" x14ac:dyDescent="0.2">
      <c r="A867" s="56">
        <v>864</v>
      </c>
      <c r="B867" s="31" t="s">
        <v>3278</v>
      </c>
      <c r="C867" s="85" t="s">
        <v>3292</v>
      </c>
      <c r="D867" s="85"/>
      <c r="E867" s="85"/>
      <c r="F867" s="85"/>
      <c r="G867" s="31">
        <v>1</v>
      </c>
      <c r="H867" s="59">
        <v>445</v>
      </c>
      <c r="I867" s="71" t="e">
        <f>VLOOKUP(B867,[2]Лист2!$A$1:$C$147,3,FALSE)</f>
        <v>#N/A</v>
      </c>
      <c r="J867" s="3" t="e">
        <f>VLOOKUP(B867,[3]Лист1!$A$1:$G$1358,7,FALSE)</f>
        <v>#N/A</v>
      </c>
      <c r="K867" s="3">
        <f t="shared" si="39"/>
        <v>222.5</v>
      </c>
      <c r="L867" s="77">
        <f t="shared" si="40"/>
        <v>667.5</v>
      </c>
      <c r="M867" s="3" t="e">
        <f>VLOOKUP(B867,[1]TDSheet!$A$30:$K$1679,11,FALSE)</f>
        <v>#N/A</v>
      </c>
      <c r="N867"/>
      <c r="O867" s="77" t="e">
        <f t="shared" si="41"/>
        <v>#N/A</v>
      </c>
      <c r="P867" s="3">
        <v>750</v>
      </c>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c r="FI867"/>
      <c r="FJ867"/>
      <c r="FK867"/>
      <c r="FL867"/>
      <c r="FM867"/>
      <c r="FN867"/>
      <c r="FO867"/>
      <c r="FP867"/>
      <c r="FQ867"/>
      <c r="FR867"/>
      <c r="FS867"/>
      <c r="FT867"/>
      <c r="FU867"/>
      <c r="FV867"/>
      <c r="FW867"/>
      <c r="FX867"/>
      <c r="FY867"/>
      <c r="FZ867"/>
    </row>
    <row r="868" spans="1:182" ht="13.15" customHeight="1" x14ac:dyDescent="0.2">
      <c r="A868" s="56">
        <v>865</v>
      </c>
      <c r="B868" s="31" t="s">
        <v>3279</v>
      </c>
      <c r="C868" s="85" t="s">
        <v>3293</v>
      </c>
      <c r="D868" s="85"/>
      <c r="E868" s="85"/>
      <c r="F868" s="85"/>
      <c r="G868" s="31">
        <v>1</v>
      </c>
      <c r="H868" s="59">
        <v>445</v>
      </c>
      <c r="I868" s="71" t="e">
        <f>VLOOKUP(B868,[2]Лист2!$A$1:$C$147,3,FALSE)</f>
        <v>#N/A</v>
      </c>
      <c r="J868" s="3" t="e">
        <f>VLOOKUP(B868,[3]Лист1!$A$1:$G$1358,7,FALSE)</f>
        <v>#N/A</v>
      </c>
      <c r="K868" s="3">
        <f t="shared" si="39"/>
        <v>222.5</v>
      </c>
      <c r="L868" s="77">
        <f t="shared" si="40"/>
        <v>667.5</v>
      </c>
      <c r="M868" s="3" t="e">
        <f>VLOOKUP(B868,[1]TDSheet!$A$30:$K$1679,11,FALSE)</f>
        <v>#N/A</v>
      </c>
      <c r="N868"/>
      <c r="O868" s="77" t="e">
        <f t="shared" si="41"/>
        <v>#N/A</v>
      </c>
      <c r="P868" s="3">
        <v>750</v>
      </c>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c r="FI868"/>
      <c r="FJ868"/>
      <c r="FK868"/>
      <c r="FL868"/>
      <c r="FM868"/>
      <c r="FN868"/>
      <c r="FO868"/>
      <c r="FP868"/>
      <c r="FQ868"/>
      <c r="FR868"/>
      <c r="FS868"/>
      <c r="FT868"/>
      <c r="FU868"/>
      <c r="FV868"/>
      <c r="FW868"/>
      <c r="FX868"/>
      <c r="FY868"/>
      <c r="FZ868"/>
    </row>
    <row r="869" spans="1:182" ht="13.15" customHeight="1" x14ac:dyDescent="0.2">
      <c r="A869" s="56">
        <v>866</v>
      </c>
      <c r="B869" s="31" t="s">
        <v>3280</v>
      </c>
      <c r="C869" s="85" t="s">
        <v>3294</v>
      </c>
      <c r="D869" s="85"/>
      <c r="E869" s="85"/>
      <c r="F869" s="85"/>
      <c r="G869" s="31">
        <v>1</v>
      </c>
      <c r="H869" s="59">
        <v>445</v>
      </c>
      <c r="I869" s="71" t="e">
        <f>VLOOKUP(B869,[2]Лист2!$A$1:$C$147,3,FALSE)</f>
        <v>#N/A</v>
      </c>
      <c r="J869" s="3" t="e">
        <f>VLOOKUP(B869,[3]Лист1!$A$1:$G$1358,7,FALSE)</f>
        <v>#N/A</v>
      </c>
      <c r="K869" s="3">
        <f t="shared" si="39"/>
        <v>222.5</v>
      </c>
      <c r="L869" s="77">
        <f t="shared" si="40"/>
        <v>667.5</v>
      </c>
      <c r="M869" s="3" t="e">
        <f>VLOOKUP(B869,[1]TDSheet!$A$30:$K$1679,11,FALSE)</f>
        <v>#N/A</v>
      </c>
      <c r="N869"/>
      <c r="O869" s="77" t="e">
        <f t="shared" si="41"/>
        <v>#N/A</v>
      </c>
      <c r="P869" s="3">
        <v>750</v>
      </c>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row>
    <row r="870" spans="1:182" ht="12.75" customHeight="1" x14ac:dyDescent="0.2">
      <c r="A870" s="56">
        <v>867</v>
      </c>
      <c r="B870" s="31">
        <v>6922</v>
      </c>
      <c r="C870" s="85" t="s">
        <v>2804</v>
      </c>
      <c r="D870" s="85"/>
      <c r="E870" s="85"/>
      <c r="F870" s="85"/>
      <c r="G870" s="31" t="s">
        <v>312</v>
      </c>
      <c r="H870" s="59">
        <v>520</v>
      </c>
      <c r="I870" s="71" t="e">
        <f>VLOOKUP(B870,[2]Лист2!$A$1:$C$147,3,FALSE)</f>
        <v>#N/A</v>
      </c>
      <c r="J870" s="3" t="e">
        <f>VLOOKUP(B870,[3]Лист1!$A$1:$G$1358,7,FALSE)</f>
        <v>#N/A</v>
      </c>
      <c r="K870" s="3">
        <f t="shared" si="39"/>
        <v>260</v>
      </c>
      <c r="L870" s="77">
        <f t="shared" si="40"/>
        <v>780</v>
      </c>
      <c r="M870" s="3" t="e">
        <f>VLOOKUP(B870,[1]TDSheet!$A$30:$K$1679,11,FALSE)</f>
        <v>#N/A</v>
      </c>
      <c r="N870"/>
      <c r="O870" s="77" t="e">
        <f t="shared" si="41"/>
        <v>#N/A</v>
      </c>
      <c r="P870" s="3">
        <v>750</v>
      </c>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row>
    <row r="871" spans="1:182" ht="12.75" customHeight="1" x14ac:dyDescent="0.2">
      <c r="A871" s="56">
        <v>868</v>
      </c>
      <c r="B871" s="31">
        <v>6948</v>
      </c>
      <c r="C871" s="85" t="s">
        <v>2945</v>
      </c>
      <c r="D871" s="85"/>
      <c r="E871" s="85"/>
      <c r="F871" s="85"/>
      <c r="G871" s="9" t="s">
        <v>324</v>
      </c>
      <c r="H871" s="59">
        <v>1530</v>
      </c>
      <c r="I871" s="71" t="e">
        <f>VLOOKUP(B871,[2]Лист2!$A$1:$C$147,3,FALSE)</f>
        <v>#N/A</v>
      </c>
      <c r="J871" s="3" t="e">
        <f>VLOOKUP(B871,[3]Лист1!$A$1:$G$1358,7,FALSE)</f>
        <v>#N/A</v>
      </c>
      <c r="K871" s="3">
        <f t="shared" si="39"/>
        <v>765</v>
      </c>
      <c r="L871" s="77">
        <f t="shared" si="40"/>
        <v>2295</v>
      </c>
      <c r="M871" s="3" t="e">
        <f>VLOOKUP(B871,[1]TDSheet!$A$30:$K$1679,11,FALSE)</f>
        <v>#N/A</v>
      </c>
      <c r="O871" s="77" t="e">
        <f t="shared" si="41"/>
        <v>#N/A</v>
      </c>
      <c r="P871" s="3">
        <v>2300</v>
      </c>
    </row>
    <row r="872" spans="1:182" ht="12.75" customHeight="1" x14ac:dyDescent="0.2">
      <c r="A872" s="56">
        <v>869</v>
      </c>
      <c r="B872" s="31" t="s">
        <v>2584</v>
      </c>
      <c r="C872" s="85" t="s">
        <v>2636</v>
      </c>
      <c r="D872" s="85"/>
      <c r="E872" s="85"/>
      <c r="F872" s="85"/>
      <c r="G872" s="31" t="s">
        <v>324</v>
      </c>
      <c r="H872" s="59">
        <v>1092</v>
      </c>
      <c r="I872" s="71" t="e">
        <f>VLOOKUP(B872,[2]Лист2!$A$1:$C$147,3,FALSE)</f>
        <v>#N/A</v>
      </c>
      <c r="J872" s="3">
        <f>VLOOKUP(B872,[3]Лист1!$A$1:$G$1358,7,FALSE)</f>
        <v>1045.06</v>
      </c>
      <c r="K872" s="3">
        <f t="shared" si="39"/>
        <v>546</v>
      </c>
      <c r="L872" s="77">
        <f t="shared" si="40"/>
        <v>1638</v>
      </c>
      <c r="M872" s="3">
        <f>VLOOKUP(B872,[1]TDSheet!$A$30:$K$1679,11,FALSE)</f>
        <v>2250</v>
      </c>
      <c r="N872"/>
      <c r="O872" s="77">
        <f t="shared" si="41"/>
        <v>612</v>
      </c>
      <c r="P872" s="3">
        <v>2250</v>
      </c>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c r="FN872"/>
      <c r="FO872"/>
      <c r="FP872"/>
      <c r="FQ872"/>
      <c r="FR872"/>
      <c r="FS872"/>
      <c r="FT872"/>
      <c r="FU872"/>
      <c r="FV872"/>
      <c r="FW872"/>
      <c r="FX872"/>
      <c r="FY872"/>
      <c r="FZ872"/>
    </row>
    <row r="873" spans="1:182" ht="12.75" customHeight="1" x14ac:dyDescent="0.2">
      <c r="A873" s="56">
        <v>870</v>
      </c>
      <c r="B873" s="31" t="s">
        <v>2585</v>
      </c>
      <c r="C873" s="85" t="s">
        <v>2635</v>
      </c>
      <c r="D873" s="85"/>
      <c r="E873" s="85"/>
      <c r="F873" s="85"/>
      <c r="G873" s="31" t="s">
        <v>324</v>
      </c>
      <c r="H873" s="59">
        <v>1600</v>
      </c>
      <c r="I873" s="71" t="e">
        <f>VLOOKUP(B873,[2]Лист2!$A$1:$C$147,3,FALSE)</f>
        <v>#N/A</v>
      </c>
      <c r="J873" s="3">
        <f>VLOOKUP(B873,[3]Лист1!$A$1:$G$1358,7,FALSE)</f>
        <v>1045.06</v>
      </c>
      <c r="K873" s="3">
        <f t="shared" si="39"/>
        <v>800</v>
      </c>
      <c r="L873" s="77">
        <f t="shared" si="40"/>
        <v>2400</v>
      </c>
      <c r="M873" s="3">
        <f>VLOOKUP(B873,[1]TDSheet!$A$30:$K$1679,11,FALSE)</f>
        <v>2250</v>
      </c>
      <c r="N873"/>
      <c r="O873" s="77">
        <f t="shared" si="41"/>
        <v>-150</v>
      </c>
      <c r="P873" s="3">
        <v>2250</v>
      </c>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c r="FN873"/>
      <c r="FO873"/>
      <c r="FP873"/>
      <c r="FQ873"/>
      <c r="FR873"/>
      <c r="FS873"/>
      <c r="FT873"/>
      <c r="FU873"/>
      <c r="FV873"/>
      <c r="FW873"/>
      <c r="FX873"/>
      <c r="FY873"/>
      <c r="FZ873"/>
    </row>
    <row r="874" spans="1:182" ht="12.75" customHeight="1" x14ac:dyDescent="0.2">
      <c r="A874" s="56">
        <v>871</v>
      </c>
      <c r="B874" s="31" t="s">
        <v>2586</v>
      </c>
      <c r="C874" s="85" t="s">
        <v>2637</v>
      </c>
      <c r="D874" s="85"/>
      <c r="E874" s="85"/>
      <c r="F874" s="85"/>
      <c r="G874" s="31" t="s">
        <v>320</v>
      </c>
      <c r="H874" s="59">
        <v>1600</v>
      </c>
      <c r="I874" s="71" t="e">
        <f>VLOOKUP(B874,[2]Лист2!$A$1:$C$147,3,FALSE)</f>
        <v>#N/A</v>
      </c>
      <c r="J874" s="3">
        <f>VLOOKUP(B874,[3]Лист1!$A$1:$G$1358,7,FALSE)</f>
        <v>1045.06</v>
      </c>
      <c r="K874" s="3">
        <f t="shared" si="39"/>
        <v>800</v>
      </c>
      <c r="L874" s="77">
        <f t="shared" si="40"/>
        <v>2400</v>
      </c>
      <c r="M874" s="3">
        <f>VLOOKUP(B874,[1]TDSheet!$A$30:$K$1679,11,FALSE)</f>
        <v>2250</v>
      </c>
      <c r="N874"/>
      <c r="O874" s="77">
        <f t="shared" si="41"/>
        <v>-150</v>
      </c>
      <c r="P874" s="3">
        <v>2250</v>
      </c>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c r="FN874"/>
      <c r="FO874"/>
      <c r="FP874"/>
      <c r="FQ874"/>
      <c r="FR874"/>
      <c r="FS874"/>
      <c r="FT874"/>
      <c r="FU874"/>
      <c r="FV874"/>
      <c r="FW874"/>
      <c r="FX874"/>
      <c r="FY874"/>
      <c r="FZ874"/>
    </row>
    <row r="875" spans="1:182" ht="12.75" customHeight="1" x14ac:dyDescent="0.2">
      <c r="A875" s="56">
        <v>872</v>
      </c>
      <c r="B875" s="31" t="s">
        <v>2587</v>
      </c>
      <c r="C875" s="85" t="s">
        <v>2638</v>
      </c>
      <c r="D875" s="85"/>
      <c r="E875" s="85"/>
      <c r="F875" s="85"/>
      <c r="G875" s="31" t="s">
        <v>324</v>
      </c>
      <c r="H875" s="59">
        <v>1600</v>
      </c>
      <c r="I875" s="71" t="e">
        <f>VLOOKUP(B875,[2]Лист2!$A$1:$C$147,3,FALSE)</f>
        <v>#N/A</v>
      </c>
      <c r="J875" s="3">
        <f>VLOOKUP(B875,[3]Лист1!$A$1:$G$1358,7,FALSE)</f>
        <v>1045.06</v>
      </c>
      <c r="K875" s="3">
        <f t="shared" si="39"/>
        <v>800</v>
      </c>
      <c r="L875" s="77">
        <f t="shared" si="40"/>
        <v>2400</v>
      </c>
      <c r="M875" s="3">
        <f>VLOOKUP(B875,[1]TDSheet!$A$30:$K$1679,11,FALSE)</f>
        <v>2250</v>
      </c>
      <c r="N875"/>
      <c r="O875" s="77">
        <f t="shared" si="41"/>
        <v>-150</v>
      </c>
      <c r="P875" s="3">
        <v>2250</v>
      </c>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c r="FN875"/>
      <c r="FO875"/>
      <c r="FP875"/>
      <c r="FQ875"/>
      <c r="FR875"/>
      <c r="FS875"/>
      <c r="FT875"/>
      <c r="FU875"/>
      <c r="FV875"/>
      <c r="FW875"/>
      <c r="FX875"/>
      <c r="FY875"/>
      <c r="FZ875"/>
    </row>
    <row r="876" spans="1:182" ht="12.75" customHeight="1" x14ac:dyDescent="0.2">
      <c r="A876" s="56">
        <v>873</v>
      </c>
      <c r="B876" s="31" t="s">
        <v>2588</v>
      </c>
      <c r="C876" s="85" t="s">
        <v>2639</v>
      </c>
      <c r="D876" s="85"/>
      <c r="E876" s="85"/>
      <c r="F876" s="85"/>
      <c r="G876" s="31" t="s">
        <v>324</v>
      </c>
      <c r="H876" s="59">
        <v>1600</v>
      </c>
      <c r="I876" s="71" t="e">
        <f>VLOOKUP(B876,[2]Лист2!$A$1:$C$147,3,FALSE)</f>
        <v>#N/A</v>
      </c>
      <c r="J876" s="3">
        <f>VLOOKUP(B876,[3]Лист1!$A$1:$G$1358,7,FALSE)</f>
        <v>1045.06</v>
      </c>
      <c r="K876" s="3">
        <f t="shared" si="39"/>
        <v>800</v>
      </c>
      <c r="L876" s="77">
        <f t="shared" si="40"/>
        <v>2400</v>
      </c>
      <c r="M876" s="3">
        <f>VLOOKUP(B876,[1]TDSheet!$A$30:$K$1679,11,FALSE)</f>
        <v>2250</v>
      </c>
      <c r="N876"/>
      <c r="O876" s="77">
        <f t="shared" si="41"/>
        <v>-150</v>
      </c>
      <c r="P876" s="3">
        <v>2250</v>
      </c>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c r="FN876"/>
      <c r="FO876"/>
      <c r="FP876"/>
      <c r="FQ876"/>
      <c r="FR876"/>
      <c r="FS876"/>
      <c r="FT876"/>
      <c r="FU876"/>
      <c r="FV876"/>
      <c r="FW876"/>
      <c r="FX876"/>
      <c r="FY876"/>
      <c r="FZ876"/>
    </row>
    <row r="877" spans="1:182" ht="12.75" customHeight="1" x14ac:dyDescent="0.2">
      <c r="A877" s="56">
        <v>874</v>
      </c>
      <c r="B877" s="31" t="s">
        <v>2589</v>
      </c>
      <c r="C877" s="85" t="s">
        <v>2640</v>
      </c>
      <c r="D877" s="85"/>
      <c r="E877" s="85"/>
      <c r="F877" s="85"/>
      <c r="G877" s="31" t="s">
        <v>324</v>
      </c>
      <c r="H877" s="59">
        <v>1600</v>
      </c>
      <c r="I877" s="71" t="e">
        <f>VLOOKUP(B877,[2]Лист2!$A$1:$C$147,3,FALSE)</f>
        <v>#N/A</v>
      </c>
      <c r="J877" s="3">
        <f>VLOOKUP(B877,[3]Лист1!$A$1:$G$1358,7,FALSE)</f>
        <v>1045.06</v>
      </c>
      <c r="K877" s="3">
        <f t="shared" si="39"/>
        <v>800</v>
      </c>
      <c r="L877" s="77">
        <f t="shared" si="40"/>
        <v>2400</v>
      </c>
      <c r="M877" s="3">
        <f>VLOOKUP(B877,[1]TDSheet!$A$30:$K$1679,11,FALSE)</f>
        <v>2250</v>
      </c>
      <c r="N877"/>
      <c r="O877" s="77">
        <f t="shared" si="41"/>
        <v>-150</v>
      </c>
      <c r="P877" s="3">
        <v>2250</v>
      </c>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c r="FN877"/>
      <c r="FO877"/>
      <c r="FP877"/>
      <c r="FQ877"/>
      <c r="FR877"/>
      <c r="FS877"/>
      <c r="FT877"/>
      <c r="FU877"/>
      <c r="FV877"/>
      <c r="FW877"/>
      <c r="FX877"/>
      <c r="FY877"/>
      <c r="FZ877"/>
    </row>
    <row r="878" spans="1:182" ht="12.75" customHeight="1" x14ac:dyDescent="0.2">
      <c r="A878" s="56">
        <v>875</v>
      </c>
      <c r="B878" s="31" t="s">
        <v>2590</v>
      </c>
      <c r="C878" s="85" t="s">
        <v>2641</v>
      </c>
      <c r="D878" s="85"/>
      <c r="E878" s="85"/>
      <c r="F878" s="85"/>
      <c r="G878" s="31" t="s">
        <v>317</v>
      </c>
      <c r="H878" s="59">
        <v>1646</v>
      </c>
      <c r="I878" s="71" t="e">
        <f>VLOOKUP(B878,[2]Лист2!$A$1:$C$147,3,FALSE)</f>
        <v>#N/A</v>
      </c>
      <c r="J878" s="3">
        <f>VLOOKUP(B878,[3]Лист1!$A$1:$G$1358,7,FALSE)</f>
        <v>1045.06</v>
      </c>
      <c r="K878" s="3">
        <f t="shared" si="39"/>
        <v>823</v>
      </c>
      <c r="L878" s="77">
        <f t="shared" si="40"/>
        <v>2469</v>
      </c>
      <c r="M878" s="3">
        <f>VLOOKUP(B878,[1]TDSheet!$A$30:$K$1679,11,FALSE)</f>
        <v>2250</v>
      </c>
      <c r="N878"/>
      <c r="O878" s="77">
        <f t="shared" si="41"/>
        <v>-219</v>
      </c>
      <c r="P878" s="3">
        <v>2250</v>
      </c>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row>
    <row r="879" spans="1:182" ht="12.75" customHeight="1" x14ac:dyDescent="0.2">
      <c r="A879" s="56">
        <v>876</v>
      </c>
      <c r="B879" s="31" t="s">
        <v>2591</v>
      </c>
      <c r="C879" s="85" t="s">
        <v>2642</v>
      </c>
      <c r="D879" s="85"/>
      <c r="E879" s="85"/>
      <c r="F879" s="85"/>
      <c r="G879" s="31" t="s">
        <v>324</v>
      </c>
      <c r="H879" s="59">
        <v>1600</v>
      </c>
      <c r="I879" s="71" t="e">
        <f>VLOOKUP(B879,[2]Лист2!$A$1:$C$147,3,FALSE)</f>
        <v>#N/A</v>
      </c>
      <c r="J879" s="3">
        <f>VLOOKUP(B879,[3]Лист1!$A$1:$G$1358,7,FALSE)</f>
        <v>1045.06</v>
      </c>
      <c r="K879" s="3">
        <f t="shared" si="39"/>
        <v>800</v>
      </c>
      <c r="L879" s="77">
        <f t="shared" si="40"/>
        <v>2400</v>
      </c>
      <c r="M879" s="3">
        <f>VLOOKUP(B879,[1]TDSheet!$A$30:$K$1679,11,FALSE)</f>
        <v>2250</v>
      </c>
      <c r="N879"/>
      <c r="O879" s="77">
        <f t="shared" si="41"/>
        <v>-150</v>
      </c>
      <c r="P879" s="3">
        <v>2250</v>
      </c>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row>
    <row r="880" spans="1:182" ht="12.75" customHeight="1" x14ac:dyDescent="0.2">
      <c r="A880" s="56">
        <v>877</v>
      </c>
      <c r="B880" s="31" t="s">
        <v>2592</v>
      </c>
      <c r="C880" s="85" t="s">
        <v>2643</v>
      </c>
      <c r="D880" s="85"/>
      <c r="E880" s="85"/>
      <c r="F880" s="85"/>
      <c r="G880" s="31" t="s">
        <v>320</v>
      </c>
      <c r="H880" s="59">
        <v>1600</v>
      </c>
      <c r="I880" s="71" t="e">
        <f>VLOOKUP(B880,[2]Лист2!$A$1:$C$147,3,FALSE)</f>
        <v>#N/A</v>
      </c>
      <c r="J880" s="3">
        <f>VLOOKUP(B880,[3]Лист1!$A$1:$G$1358,7,FALSE)</f>
        <v>1045.06</v>
      </c>
      <c r="K880" s="3">
        <f t="shared" si="39"/>
        <v>800</v>
      </c>
      <c r="L880" s="77">
        <f t="shared" si="40"/>
        <v>2400</v>
      </c>
      <c r="M880" s="3">
        <f>VLOOKUP(B880,[1]TDSheet!$A$30:$K$1679,11,FALSE)</f>
        <v>2250</v>
      </c>
      <c r="N880"/>
      <c r="O880" s="77">
        <f t="shared" si="41"/>
        <v>-150</v>
      </c>
      <c r="P880" s="3">
        <v>2250</v>
      </c>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c r="FN880"/>
      <c r="FO880"/>
      <c r="FP880"/>
      <c r="FQ880"/>
      <c r="FR880"/>
      <c r="FS880"/>
      <c r="FT880"/>
      <c r="FU880"/>
      <c r="FV880"/>
      <c r="FW880"/>
      <c r="FX880"/>
      <c r="FY880"/>
      <c r="FZ880"/>
    </row>
    <row r="881" spans="1:182" ht="12.75" customHeight="1" x14ac:dyDescent="0.2">
      <c r="A881" s="56">
        <v>878</v>
      </c>
      <c r="B881" s="31" t="s">
        <v>2593</v>
      </c>
      <c r="C881" s="85" t="s">
        <v>2644</v>
      </c>
      <c r="D881" s="85"/>
      <c r="E881" s="85"/>
      <c r="F881" s="85"/>
      <c r="G881" s="31" t="s">
        <v>317</v>
      </c>
      <c r="H881" s="59">
        <v>1646</v>
      </c>
      <c r="I881" s="71" t="e">
        <f>VLOOKUP(B881,[2]Лист2!$A$1:$C$147,3,FALSE)</f>
        <v>#N/A</v>
      </c>
      <c r="J881" s="3">
        <f>VLOOKUP(B881,[3]Лист1!$A$1:$G$1358,7,FALSE)</f>
        <v>1045.06</v>
      </c>
      <c r="K881" s="3">
        <f t="shared" si="39"/>
        <v>823</v>
      </c>
      <c r="L881" s="77">
        <f t="shared" si="40"/>
        <v>2469</v>
      </c>
      <c r="M881" s="3">
        <f>VLOOKUP(B881,[1]TDSheet!$A$30:$K$1679,11,FALSE)</f>
        <v>2250</v>
      </c>
      <c r="N881"/>
      <c r="O881" s="77">
        <f t="shared" si="41"/>
        <v>-219</v>
      </c>
      <c r="P881" s="3">
        <v>2250</v>
      </c>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row>
    <row r="882" spans="1:182" ht="12.75" customHeight="1" x14ac:dyDescent="0.2">
      <c r="A882" s="56">
        <v>879</v>
      </c>
      <c r="B882" s="31" t="s">
        <v>2594</v>
      </c>
      <c r="C882" s="85" t="s">
        <v>2645</v>
      </c>
      <c r="D882" s="85"/>
      <c r="E882" s="85"/>
      <c r="F882" s="85"/>
      <c r="G882" s="31" t="s">
        <v>320</v>
      </c>
      <c r="H882" s="59">
        <v>1600</v>
      </c>
      <c r="I882" s="71" t="e">
        <f>VLOOKUP(B882,[2]Лист2!$A$1:$C$147,3,FALSE)</f>
        <v>#N/A</v>
      </c>
      <c r="J882" s="3">
        <f>VLOOKUP(B882,[3]Лист1!$A$1:$G$1358,7,FALSE)</f>
        <v>1045.06</v>
      </c>
      <c r="K882" s="3">
        <f t="shared" si="39"/>
        <v>800</v>
      </c>
      <c r="L882" s="77">
        <f t="shared" si="40"/>
        <v>2400</v>
      </c>
      <c r="M882" s="3">
        <f>VLOOKUP(B882,[1]TDSheet!$A$30:$K$1679,11,FALSE)</f>
        <v>2250</v>
      </c>
      <c r="N882"/>
      <c r="O882" s="77">
        <f t="shared" si="41"/>
        <v>-150</v>
      </c>
      <c r="P882" s="3">
        <v>2250</v>
      </c>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row>
    <row r="883" spans="1:182" ht="12.75" customHeight="1" x14ac:dyDescent="0.2">
      <c r="A883" s="56">
        <v>880</v>
      </c>
      <c r="B883" s="31" t="s">
        <v>2595</v>
      </c>
      <c r="C883" s="85" t="s">
        <v>2646</v>
      </c>
      <c r="D883" s="85"/>
      <c r="E883" s="85"/>
      <c r="F883" s="85"/>
      <c r="G883" s="31" t="s">
        <v>324</v>
      </c>
      <c r="H883" s="59">
        <v>1600</v>
      </c>
      <c r="I883" s="71" t="e">
        <f>VLOOKUP(B883,[2]Лист2!$A$1:$C$147,3,FALSE)</f>
        <v>#N/A</v>
      </c>
      <c r="J883" s="3">
        <f>VLOOKUP(B883,[3]Лист1!$A$1:$G$1358,7,FALSE)</f>
        <v>1045.06</v>
      </c>
      <c r="K883" s="3">
        <f t="shared" si="39"/>
        <v>800</v>
      </c>
      <c r="L883" s="77">
        <f t="shared" si="40"/>
        <v>2400</v>
      </c>
      <c r="M883" s="3">
        <f>VLOOKUP(B883,[1]TDSheet!$A$30:$K$1679,11,FALSE)</f>
        <v>2250</v>
      </c>
      <c r="N883"/>
      <c r="O883" s="77">
        <f t="shared" si="41"/>
        <v>-150</v>
      </c>
      <c r="P883" s="3">
        <v>2250</v>
      </c>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row>
    <row r="884" spans="1:182" ht="12.75" customHeight="1" x14ac:dyDescent="0.2">
      <c r="A884" s="56">
        <v>881</v>
      </c>
      <c r="B884" s="31" t="s">
        <v>2596</v>
      </c>
      <c r="C884" s="85" t="s">
        <v>2647</v>
      </c>
      <c r="D884" s="85"/>
      <c r="E884" s="85"/>
      <c r="F884" s="85"/>
      <c r="G884" s="31" t="s">
        <v>324</v>
      </c>
      <c r="H884" s="59">
        <v>1600</v>
      </c>
      <c r="I884" s="71" t="e">
        <f>VLOOKUP(B884,[2]Лист2!$A$1:$C$147,3,FALSE)</f>
        <v>#N/A</v>
      </c>
      <c r="J884" s="3">
        <f>VLOOKUP(B884,[3]Лист1!$A$1:$G$1358,7,FALSE)</f>
        <v>1045.06</v>
      </c>
      <c r="K884" s="3">
        <f t="shared" si="39"/>
        <v>800</v>
      </c>
      <c r="L884" s="77">
        <f t="shared" si="40"/>
        <v>2400</v>
      </c>
      <c r="M884" s="3">
        <f>VLOOKUP(B884,[1]TDSheet!$A$30:$K$1679,11,FALSE)</f>
        <v>2250</v>
      </c>
      <c r="N884"/>
      <c r="O884" s="77">
        <f t="shared" si="41"/>
        <v>-150</v>
      </c>
      <c r="P884" s="3">
        <v>2250</v>
      </c>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row>
    <row r="885" spans="1:182" ht="12.75" customHeight="1" x14ac:dyDescent="0.2">
      <c r="A885" s="56">
        <v>882</v>
      </c>
      <c r="B885" s="31" t="s">
        <v>2785</v>
      </c>
      <c r="C885" s="85" t="s">
        <v>2786</v>
      </c>
      <c r="D885" s="85"/>
      <c r="E885" s="85"/>
      <c r="F885" s="85"/>
      <c r="G885" s="31" t="s">
        <v>320</v>
      </c>
      <c r="H885" s="59">
        <v>1338</v>
      </c>
      <c r="I885" s="71" t="e">
        <f>VLOOKUP(B885,[2]Лист2!$A$1:$C$147,3,FALSE)</f>
        <v>#N/A</v>
      </c>
      <c r="J885" s="3" t="e">
        <f>VLOOKUP(B885,[3]Лист1!$A$1:$G$1358,7,FALSE)</f>
        <v>#N/A</v>
      </c>
      <c r="K885" s="3">
        <f t="shared" si="39"/>
        <v>669</v>
      </c>
      <c r="L885" s="77">
        <f t="shared" si="40"/>
        <v>2007</v>
      </c>
      <c r="M885" s="3" t="e">
        <f>VLOOKUP(B885,[1]TDSheet!$A$30:$K$1679,11,FALSE)</f>
        <v>#N/A</v>
      </c>
      <c r="N885"/>
      <c r="O885" s="77" t="e">
        <f t="shared" si="41"/>
        <v>#N/A</v>
      </c>
      <c r="P885" s="3">
        <v>2250</v>
      </c>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c r="FO885"/>
      <c r="FP885"/>
      <c r="FQ885"/>
      <c r="FR885"/>
      <c r="FS885"/>
      <c r="FT885"/>
      <c r="FU885"/>
      <c r="FV885"/>
      <c r="FW885"/>
      <c r="FX885"/>
      <c r="FY885"/>
      <c r="FZ885"/>
    </row>
    <row r="886" spans="1:182" ht="12.75" customHeight="1" x14ac:dyDescent="0.2">
      <c r="A886" s="56">
        <v>883</v>
      </c>
      <c r="B886" s="31" t="s">
        <v>2789</v>
      </c>
      <c r="C886" s="85" t="s">
        <v>2790</v>
      </c>
      <c r="D886" s="85"/>
      <c r="E886" s="85"/>
      <c r="F886" s="85"/>
      <c r="G886" s="31" t="s">
        <v>324</v>
      </c>
      <c r="H886" s="59">
        <v>1338</v>
      </c>
      <c r="I886" s="71" t="e">
        <f>VLOOKUP(B886,[2]Лист2!$A$1:$C$147,3,FALSE)</f>
        <v>#N/A</v>
      </c>
      <c r="J886" s="3" t="e">
        <f>VLOOKUP(B886,[3]Лист1!$A$1:$G$1358,7,FALSE)</f>
        <v>#N/A</v>
      </c>
      <c r="K886" s="3">
        <f t="shared" si="39"/>
        <v>669</v>
      </c>
      <c r="L886" s="77">
        <f t="shared" si="40"/>
        <v>2007</v>
      </c>
      <c r="M886" s="3" t="e">
        <f>VLOOKUP(B886,[1]TDSheet!$A$30:$K$1679,11,FALSE)</f>
        <v>#N/A</v>
      </c>
      <c r="N886"/>
      <c r="O886" s="77" t="e">
        <f t="shared" si="41"/>
        <v>#N/A</v>
      </c>
      <c r="P886" s="3">
        <v>2250</v>
      </c>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row>
    <row r="887" spans="1:182" ht="12.75" customHeight="1" x14ac:dyDescent="0.2">
      <c r="A887" s="56">
        <v>884</v>
      </c>
      <c r="B887" s="31" t="s">
        <v>3009</v>
      </c>
      <c r="C887" s="85" t="s">
        <v>3010</v>
      </c>
      <c r="D887" s="85"/>
      <c r="E887" s="85"/>
      <c r="F887" s="85"/>
      <c r="G887" s="31" t="s">
        <v>320</v>
      </c>
      <c r="H887" s="59">
        <v>672</v>
      </c>
      <c r="I887" s="71" t="e">
        <f>VLOOKUP(B887,[2]Лист2!$A$1:$C$147,3,FALSE)</f>
        <v>#N/A</v>
      </c>
      <c r="J887" s="3" t="e">
        <f>VLOOKUP(B887,[3]Лист1!$A$1:$G$1358,7,FALSE)</f>
        <v>#N/A</v>
      </c>
      <c r="K887" s="3">
        <f t="shared" si="39"/>
        <v>336</v>
      </c>
      <c r="L887" s="77">
        <f t="shared" si="40"/>
        <v>1008</v>
      </c>
      <c r="M887" s="3" t="e">
        <f>VLOOKUP(B887,[1]TDSheet!$A$30:$K$1679,11,FALSE)</f>
        <v>#N/A</v>
      </c>
      <c r="N887"/>
      <c r="O887" s="77" t="e">
        <f t="shared" si="41"/>
        <v>#N/A</v>
      </c>
      <c r="P887" s="3">
        <v>2250</v>
      </c>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row>
    <row r="888" spans="1:182" ht="12.75" customHeight="1" x14ac:dyDescent="0.2">
      <c r="A888" s="56">
        <v>885</v>
      </c>
      <c r="B888" s="31" t="s">
        <v>2791</v>
      </c>
      <c r="C888" s="85" t="s">
        <v>2792</v>
      </c>
      <c r="D888" s="85"/>
      <c r="E888" s="85"/>
      <c r="F888" s="85"/>
      <c r="G888" s="31" t="s">
        <v>320</v>
      </c>
      <c r="H888" s="59">
        <v>1338</v>
      </c>
      <c r="I888" s="71" t="e">
        <f>VLOOKUP(B888,[2]Лист2!$A$1:$C$147,3,FALSE)</f>
        <v>#N/A</v>
      </c>
      <c r="J888" s="3" t="e">
        <f>VLOOKUP(B888,[3]Лист1!$A$1:$G$1358,7,FALSE)</f>
        <v>#N/A</v>
      </c>
      <c r="K888" s="3">
        <f t="shared" si="39"/>
        <v>669</v>
      </c>
      <c r="L888" s="77">
        <f t="shared" si="40"/>
        <v>2007</v>
      </c>
      <c r="M888" s="3" t="e">
        <f>VLOOKUP(B888,[1]TDSheet!$A$30:$K$1679,11,FALSE)</f>
        <v>#N/A</v>
      </c>
      <c r="N888"/>
      <c r="O888" s="77" t="e">
        <f t="shared" si="41"/>
        <v>#N/A</v>
      </c>
      <c r="P888" s="3">
        <v>2250</v>
      </c>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row>
    <row r="889" spans="1:182" ht="12.75" customHeight="1" x14ac:dyDescent="0.2">
      <c r="A889" s="56">
        <v>886</v>
      </c>
      <c r="B889" s="31" t="s">
        <v>2597</v>
      </c>
      <c r="C889" s="85" t="s">
        <v>2648</v>
      </c>
      <c r="D889" s="85"/>
      <c r="E889" s="85"/>
      <c r="F889" s="85"/>
      <c r="G889" s="31" t="s">
        <v>324</v>
      </c>
      <c r="H889" s="59">
        <v>1600</v>
      </c>
      <c r="I889" s="71" t="e">
        <f>VLOOKUP(B889,[2]Лист2!$A$1:$C$147,3,FALSE)</f>
        <v>#N/A</v>
      </c>
      <c r="J889" s="3">
        <f>VLOOKUP(B889,[3]Лист1!$A$1:$G$1358,7,FALSE)</f>
        <v>1045.06</v>
      </c>
      <c r="K889" s="3">
        <f t="shared" si="39"/>
        <v>800</v>
      </c>
      <c r="L889" s="77">
        <f t="shared" si="40"/>
        <v>2400</v>
      </c>
      <c r="M889" s="3">
        <f>VLOOKUP(B889,[1]TDSheet!$A$30:$K$1679,11,FALSE)</f>
        <v>2250</v>
      </c>
      <c r="N889"/>
      <c r="O889" s="77">
        <f t="shared" si="41"/>
        <v>-150</v>
      </c>
      <c r="P889" s="3">
        <v>2250</v>
      </c>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row>
    <row r="890" spans="1:182" ht="12.75" customHeight="1" x14ac:dyDescent="0.2">
      <c r="A890" s="56">
        <v>887</v>
      </c>
      <c r="B890" s="31" t="s">
        <v>2787</v>
      </c>
      <c r="C890" s="85" t="s">
        <v>2788</v>
      </c>
      <c r="D890" s="85"/>
      <c r="E890" s="85"/>
      <c r="F890" s="85"/>
      <c r="G890" s="31" t="s">
        <v>320</v>
      </c>
      <c r="H890" s="59">
        <v>1082</v>
      </c>
      <c r="I890" s="71" t="e">
        <f>VLOOKUP(B890,[2]Лист2!$A$1:$C$147,3,FALSE)</f>
        <v>#N/A</v>
      </c>
      <c r="J890" s="3" t="e">
        <f>VLOOKUP(B890,[3]Лист1!$A$1:$G$1358,7,FALSE)</f>
        <v>#N/A</v>
      </c>
      <c r="K890" s="3">
        <f t="shared" si="39"/>
        <v>541</v>
      </c>
      <c r="L890" s="77">
        <f t="shared" si="40"/>
        <v>1623</v>
      </c>
      <c r="M890" s="3" t="e">
        <f>VLOOKUP(B890,[1]TDSheet!$A$30:$K$1679,11,FALSE)</f>
        <v>#N/A</v>
      </c>
      <c r="N890"/>
      <c r="O890" s="77" t="e">
        <f t="shared" si="41"/>
        <v>#N/A</v>
      </c>
      <c r="P890" s="3">
        <v>2250</v>
      </c>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row>
    <row r="891" spans="1:182" ht="12.75" customHeight="1" x14ac:dyDescent="0.2">
      <c r="A891" s="56">
        <v>888</v>
      </c>
      <c r="B891" s="31" t="s">
        <v>2598</v>
      </c>
      <c r="C891" s="85" t="s">
        <v>2649</v>
      </c>
      <c r="D891" s="85"/>
      <c r="E891" s="85"/>
      <c r="F891" s="85"/>
      <c r="G891" s="31" t="s">
        <v>320</v>
      </c>
      <c r="H891" s="59">
        <v>2173</v>
      </c>
      <c r="I891" s="71" t="e">
        <f>VLOOKUP(B891,[2]Лист2!$A$1:$C$147,3,FALSE)</f>
        <v>#N/A</v>
      </c>
      <c r="J891" s="3">
        <f>VLOOKUP(B891,[3]Лист1!$A$1:$G$1358,7,FALSE)</f>
        <v>1004.06</v>
      </c>
      <c r="K891" s="3">
        <f t="shared" si="39"/>
        <v>1086.5</v>
      </c>
      <c r="L891" s="77">
        <f t="shared" si="40"/>
        <v>3259.5</v>
      </c>
      <c r="M891" s="3">
        <f>VLOOKUP(B891,[1]TDSheet!$A$30:$K$1679,11,FALSE)</f>
        <v>3000</v>
      </c>
      <c r="N891"/>
      <c r="O891" s="77">
        <f t="shared" si="41"/>
        <v>-259.5</v>
      </c>
      <c r="P891" s="3">
        <v>3000</v>
      </c>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row>
    <row r="892" spans="1:182" ht="12.75" customHeight="1" x14ac:dyDescent="0.2">
      <c r="A892" s="56">
        <v>889</v>
      </c>
      <c r="B892" s="31" t="s">
        <v>2599</v>
      </c>
      <c r="C892" s="85" t="s">
        <v>2650</v>
      </c>
      <c r="D892" s="85"/>
      <c r="E892" s="85"/>
      <c r="F892" s="85"/>
      <c r="G892" s="31" t="s">
        <v>320</v>
      </c>
      <c r="H892" s="59">
        <v>1844</v>
      </c>
      <c r="I892" s="71" t="e">
        <f>VLOOKUP(B892,[2]Лист2!$A$1:$C$147,3,FALSE)</f>
        <v>#N/A</v>
      </c>
      <c r="J892" s="3">
        <f>VLOOKUP(B892,[3]Лист1!$A$1:$G$1358,7,FALSE)</f>
        <v>1004.06</v>
      </c>
      <c r="K892" s="3">
        <f t="shared" si="39"/>
        <v>922</v>
      </c>
      <c r="L892" s="77">
        <f t="shared" si="40"/>
        <v>2766</v>
      </c>
      <c r="M892" s="3">
        <f>VLOOKUP(B892,[1]TDSheet!$A$30:$K$1679,11,FALSE)</f>
        <v>2600</v>
      </c>
      <c r="N892"/>
      <c r="O892" s="77">
        <f t="shared" si="41"/>
        <v>-166</v>
      </c>
      <c r="P892" s="3">
        <v>2600</v>
      </c>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row>
    <row r="893" spans="1:182" ht="12.75" customHeight="1" x14ac:dyDescent="0.2">
      <c r="A893" s="56">
        <v>890</v>
      </c>
      <c r="B893" s="31" t="s">
        <v>2600</v>
      </c>
      <c r="C893" s="85" t="s">
        <v>2761</v>
      </c>
      <c r="D893" s="85"/>
      <c r="E893" s="85"/>
      <c r="F893" s="85"/>
      <c r="G893" s="31" t="s">
        <v>324</v>
      </c>
      <c r="H893" s="59">
        <v>2037</v>
      </c>
      <c r="I893" s="71" t="e">
        <f>VLOOKUP(B893,[2]Лист2!$A$1:$C$147,3,FALSE)</f>
        <v>#N/A</v>
      </c>
      <c r="J893" s="3">
        <f>VLOOKUP(B893,[3]Лист1!$A$1:$G$1358,7,FALSE)</f>
        <v>1182.06</v>
      </c>
      <c r="K893" s="3">
        <f t="shared" si="39"/>
        <v>1018.5</v>
      </c>
      <c r="L893" s="77">
        <f t="shared" si="40"/>
        <v>3055.5</v>
      </c>
      <c r="M893" s="3">
        <f>VLOOKUP(B893,[1]TDSheet!$A$30:$K$1679,11,FALSE)</f>
        <v>2340</v>
      </c>
      <c r="N893"/>
      <c r="O893" s="77">
        <f t="shared" si="41"/>
        <v>-715.5</v>
      </c>
      <c r="P893" s="3">
        <v>2340</v>
      </c>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row>
    <row r="894" spans="1:182" ht="12.75" customHeight="1" x14ac:dyDescent="0.2">
      <c r="A894" s="56">
        <v>891</v>
      </c>
      <c r="B894" s="31">
        <v>66631</v>
      </c>
      <c r="C894" s="85" t="s">
        <v>2762</v>
      </c>
      <c r="D894" s="85"/>
      <c r="E894" s="85"/>
      <c r="F894" s="85"/>
      <c r="G894" s="31" t="s">
        <v>324</v>
      </c>
      <c r="H894" s="59">
        <v>571</v>
      </c>
      <c r="I894" s="71" t="e">
        <f>VLOOKUP(B894,[2]Лист2!$A$1:$C$147,3,FALSE)</f>
        <v>#N/A</v>
      </c>
      <c r="J894" s="3">
        <f>VLOOKUP(B894,[3]Лист1!$A$1:$G$1358,7,FALSE)</f>
        <v>688</v>
      </c>
      <c r="K894" s="3">
        <f t="shared" si="39"/>
        <v>285.5</v>
      </c>
      <c r="L894" s="77">
        <f t="shared" si="40"/>
        <v>856.5</v>
      </c>
      <c r="M894" s="3" t="e">
        <f>VLOOKUP(B894,[1]TDSheet!$A$30:$K$1679,11,FALSE)</f>
        <v>#N/A</v>
      </c>
      <c r="N894"/>
      <c r="O894" s="77" t="e">
        <f t="shared" si="41"/>
        <v>#N/A</v>
      </c>
      <c r="P894" s="3">
        <v>850</v>
      </c>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row>
    <row r="895" spans="1:182" ht="12.75" customHeight="1" x14ac:dyDescent="0.2">
      <c r="A895" s="56">
        <v>892</v>
      </c>
      <c r="B895" s="31">
        <v>66634</v>
      </c>
      <c r="C895" s="85" t="s">
        <v>2801</v>
      </c>
      <c r="D895" s="85"/>
      <c r="E895" s="85"/>
      <c r="F895" s="85"/>
      <c r="G895" s="31" t="s">
        <v>324</v>
      </c>
      <c r="H895" s="59">
        <v>728</v>
      </c>
      <c r="I895" s="71" t="e">
        <f>VLOOKUP(B895,[2]Лист2!$A$1:$C$147,3,FALSE)</f>
        <v>#N/A</v>
      </c>
      <c r="J895" s="3" t="e">
        <f>VLOOKUP(B895,[3]Лист1!$A$1:$G$1358,7,FALSE)</f>
        <v>#N/A</v>
      </c>
      <c r="K895" s="3">
        <f t="shared" si="39"/>
        <v>364</v>
      </c>
      <c r="L895" s="77">
        <f t="shared" si="40"/>
        <v>1092</v>
      </c>
      <c r="M895" s="3" t="e">
        <f>VLOOKUP(B895,[1]TDSheet!$A$30:$K$1679,11,FALSE)</f>
        <v>#N/A</v>
      </c>
      <c r="N895"/>
      <c r="O895" s="77" t="e">
        <f t="shared" si="41"/>
        <v>#N/A</v>
      </c>
      <c r="P895" s="3">
        <v>1100</v>
      </c>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row>
    <row r="896" spans="1:182" ht="12.75" customHeight="1" x14ac:dyDescent="0.2">
      <c r="A896" s="56">
        <v>893</v>
      </c>
      <c r="B896" s="31">
        <v>66603</v>
      </c>
      <c r="C896" s="85" t="s">
        <v>2651</v>
      </c>
      <c r="D896" s="85"/>
      <c r="E896" s="85"/>
      <c r="F896" s="85"/>
      <c r="G896" s="31" t="s">
        <v>320</v>
      </c>
      <c r="H896" s="59">
        <v>803</v>
      </c>
      <c r="I896" s="71" t="e">
        <f>VLOOKUP(B896,[2]Лист2!$A$1:$C$147,3,FALSE)</f>
        <v>#N/A</v>
      </c>
      <c r="J896" s="3">
        <f>VLOOKUP(B896,[3]Лист1!$A$1:$G$1358,7,FALSE)</f>
        <v>688</v>
      </c>
      <c r="K896" s="3">
        <f t="shared" si="39"/>
        <v>401.5</v>
      </c>
      <c r="L896" s="77">
        <f t="shared" si="40"/>
        <v>1204.5</v>
      </c>
      <c r="M896" s="3" t="e">
        <f>VLOOKUP(B896,[1]TDSheet!$A$30:$K$1679,11,FALSE)</f>
        <v>#N/A</v>
      </c>
      <c r="N896"/>
      <c r="O896" s="77" t="e">
        <f t="shared" si="41"/>
        <v>#N/A</v>
      </c>
      <c r="P896" s="3">
        <v>1200</v>
      </c>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row>
    <row r="897" spans="1:182" ht="12.75" customHeight="1" x14ac:dyDescent="0.2">
      <c r="A897" s="56">
        <v>894</v>
      </c>
      <c r="B897" s="31" t="s">
        <v>2601</v>
      </c>
      <c r="C897" s="85" t="s">
        <v>2652</v>
      </c>
      <c r="D897" s="85"/>
      <c r="E897" s="85"/>
      <c r="F897" s="85"/>
      <c r="G897" s="31" t="s">
        <v>324</v>
      </c>
      <c r="H897" s="59">
        <v>513</v>
      </c>
      <c r="I897" s="71" t="e">
        <f>VLOOKUP(B897,[2]Лист2!$A$1:$C$147,3,FALSE)</f>
        <v>#N/A</v>
      </c>
      <c r="J897" s="3">
        <f>VLOOKUP(B897,[3]Лист1!$A$1:$G$1358,7,FALSE)</f>
        <v>688</v>
      </c>
      <c r="K897" s="3">
        <f t="shared" si="39"/>
        <v>256.5</v>
      </c>
      <c r="L897" s="77">
        <f t="shared" si="40"/>
        <v>769.5</v>
      </c>
      <c r="M897" s="3">
        <f>VLOOKUP(B897,[1]TDSheet!$A$30:$K$1679,11,FALSE)</f>
        <v>774</v>
      </c>
      <c r="N897"/>
      <c r="O897" s="77">
        <f t="shared" si="41"/>
        <v>4.5</v>
      </c>
      <c r="P897" s="3">
        <v>750</v>
      </c>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row>
    <row r="898" spans="1:182" ht="12.75" customHeight="1" x14ac:dyDescent="0.2">
      <c r="A898" s="56">
        <v>895</v>
      </c>
      <c r="B898" s="31">
        <v>66633</v>
      </c>
      <c r="C898" s="85" t="s">
        <v>2653</v>
      </c>
      <c r="D898" s="85"/>
      <c r="E898" s="85"/>
      <c r="F898" s="85"/>
      <c r="G898" s="31" t="s">
        <v>320</v>
      </c>
      <c r="H898" s="59">
        <v>803</v>
      </c>
      <c r="I898" s="71" t="e">
        <f>VLOOKUP(B898,[2]Лист2!$A$1:$C$147,3,FALSE)</f>
        <v>#N/A</v>
      </c>
      <c r="J898" s="3">
        <f>VLOOKUP(B898,[3]Лист1!$A$1:$G$1358,7,FALSE)</f>
        <v>688</v>
      </c>
      <c r="K898" s="3">
        <f t="shared" si="39"/>
        <v>401.5</v>
      </c>
      <c r="L898" s="77">
        <f t="shared" si="40"/>
        <v>1204.5</v>
      </c>
      <c r="M898" s="3" t="e">
        <f>VLOOKUP(B898,[1]TDSheet!$A$30:$K$1679,11,FALSE)</f>
        <v>#N/A</v>
      </c>
      <c r="N898"/>
      <c r="O898" s="77" t="e">
        <f t="shared" si="41"/>
        <v>#N/A</v>
      </c>
      <c r="P898" s="3">
        <v>1200</v>
      </c>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row>
    <row r="899" spans="1:182" ht="12.75" customHeight="1" x14ac:dyDescent="0.2">
      <c r="A899" s="56">
        <v>896</v>
      </c>
      <c r="B899" s="31">
        <v>66643</v>
      </c>
      <c r="C899" s="85" t="s">
        <v>2654</v>
      </c>
      <c r="D899" s="85"/>
      <c r="E899" s="85"/>
      <c r="F899" s="85"/>
      <c r="G899" s="31" t="s">
        <v>320</v>
      </c>
      <c r="H899" s="59">
        <v>551</v>
      </c>
      <c r="I899" s="71" t="e">
        <f>VLOOKUP(B899,[2]Лист2!$A$1:$C$147,3,FALSE)</f>
        <v>#N/A</v>
      </c>
      <c r="J899" s="3">
        <f>VLOOKUP(B899,[3]Лист1!$A$1:$G$1358,7,FALSE)</f>
        <v>688</v>
      </c>
      <c r="K899" s="3">
        <f t="shared" si="39"/>
        <v>275.5</v>
      </c>
      <c r="L899" s="77">
        <f t="shared" si="40"/>
        <v>826.5</v>
      </c>
      <c r="M899" s="3" t="e">
        <f>VLOOKUP(B899,[1]TDSheet!$A$30:$K$1679,11,FALSE)</f>
        <v>#N/A</v>
      </c>
      <c r="N899"/>
      <c r="O899" s="77" t="e">
        <f t="shared" si="41"/>
        <v>#N/A</v>
      </c>
      <c r="P899" s="3">
        <v>900</v>
      </c>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row>
    <row r="900" spans="1:182" ht="12.75" customHeight="1" x14ac:dyDescent="0.2">
      <c r="A900" s="56">
        <v>897</v>
      </c>
      <c r="B900" s="31">
        <v>66627</v>
      </c>
      <c r="C900" s="85" t="s">
        <v>2655</v>
      </c>
      <c r="D900" s="85"/>
      <c r="E900" s="85"/>
      <c r="F900" s="85"/>
      <c r="G900" s="31" t="s">
        <v>324</v>
      </c>
      <c r="H900" s="59">
        <v>763</v>
      </c>
      <c r="I900" s="71" t="e">
        <f>VLOOKUP(B900,[2]Лист2!$A$1:$C$147,3,FALSE)</f>
        <v>#N/A</v>
      </c>
      <c r="J900" s="3">
        <f>VLOOKUP(B900,[3]Лист1!$A$1:$G$1358,7,FALSE)</f>
        <v>688</v>
      </c>
      <c r="K900" s="3">
        <f t="shared" si="39"/>
        <v>381.5</v>
      </c>
      <c r="L900" s="77">
        <f t="shared" si="40"/>
        <v>1144.5</v>
      </c>
      <c r="M900" s="3" t="e">
        <f>VLOOKUP(B900,[1]TDSheet!$A$30:$K$1679,11,FALSE)</f>
        <v>#N/A</v>
      </c>
      <c r="N900"/>
      <c r="O900" s="77" t="e">
        <f t="shared" si="41"/>
        <v>#N/A</v>
      </c>
      <c r="P900" s="3">
        <v>1150</v>
      </c>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row>
    <row r="901" spans="1:182" ht="12.75" customHeight="1" x14ac:dyDescent="0.2">
      <c r="A901" s="56">
        <v>898</v>
      </c>
      <c r="B901" s="31">
        <v>66635</v>
      </c>
      <c r="C901" s="85" t="s">
        <v>2656</v>
      </c>
      <c r="D901" s="85"/>
      <c r="E901" s="85"/>
      <c r="F901" s="85"/>
      <c r="G901" s="31" t="s">
        <v>324</v>
      </c>
      <c r="H901" s="59">
        <v>763</v>
      </c>
      <c r="I901" s="71" t="e">
        <f>VLOOKUP(B901,[2]Лист2!$A$1:$C$147,3,FALSE)</f>
        <v>#N/A</v>
      </c>
      <c r="J901" s="3">
        <f>VLOOKUP(B901,[3]Лист1!$A$1:$G$1358,7,FALSE)</f>
        <v>688</v>
      </c>
      <c r="K901" s="3">
        <f t="shared" ref="K901:K964" si="42">H901*0.5</f>
        <v>381.5</v>
      </c>
      <c r="L901" s="77">
        <f t="shared" ref="L901:L964" si="43">H901+K901</f>
        <v>1144.5</v>
      </c>
      <c r="M901" s="3" t="e">
        <f>VLOOKUP(B901,[1]TDSheet!$A$30:$K$1679,11,FALSE)</f>
        <v>#N/A</v>
      </c>
      <c r="N901"/>
      <c r="O901" s="77" t="e">
        <f t="shared" ref="O901:O964" si="44">M901-L901</f>
        <v>#N/A</v>
      </c>
      <c r="P901" s="3">
        <v>1150</v>
      </c>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row>
    <row r="902" spans="1:182" ht="12.75" customHeight="1" x14ac:dyDescent="0.2">
      <c r="A902" s="56">
        <v>899</v>
      </c>
      <c r="B902" s="31">
        <v>66636</v>
      </c>
      <c r="C902" s="85" t="s">
        <v>2657</v>
      </c>
      <c r="D902" s="85"/>
      <c r="E902" s="85"/>
      <c r="F902" s="85"/>
      <c r="G902" s="31" t="s">
        <v>324</v>
      </c>
      <c r="H902" s="59">
        <v>763</v>
      </c>
      <c r="I902" s="71" t="e">
        <f>VLOOKUP(B902,[2]Лист2!$A$1:$C$147,3,FALSE)</f>
        <v>#N/A</v>
      </c>
      <c r="J902" s="3">
        <f>VLOOKUP(B902,[3]Лист1!$A$1:$G$1358,7,FALSE)</f>
        <v>688</v>
      </c>
      <c r="K902" s="3">
        <f t="shared" si="42"/>
        <v>381.5</v>
      </c>
      <c r="L902" s="77">
        <f t="shared" si="43"/>
        <v>1144.5</v>
      </c>
      <c r="M902" s="3" t="e">
        <f>VLOOKUP(B902,[1]TDSheet!$A$30:$K$1679,11,FALSE)</f>
        <v>#N/A</v>
      </c>
      <c r="N902"/>
      <c r="O902" s="77" t="e">
        <f t="shared" si="44"/>
        <v>#N/A</v>
      </c>
      <c r="P902" s="3">
        <v>1150</v>
      </c>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row>
    <row r="903" spans="1:182" ht="12.75" customHeight="1" x14ac:dyDescent="0.2">
      <c r="A903" s="56">
        <v>900</v>
      </c>
      <c r="B903" s="31">
        <v>66618</v>
      </c>
      <c r="C903" s="85" t="s">
        <v>2658</v>
      </c>
      <c r="D903" s="85"/>
      <c r="E903" s="85"/>
      <c r="F903" s="85"/>
      <c r="G903" s="31" t="s">
        <v>320</v>
      </c>
      <c r="H903" s="59">
        <v>763</v>
      </c>
      <c r="I903" s="71" t="e">
        <f>VLOOKUP(B903,[2]Лист2!$A$1:$C$147,3,FALSE)</f>
        <v>#N/A</v>
      </c>
      <c r="J903" s="3">
        <f>VLOOKUP(B903,[3]Лист1!$A$1:$G$1358,7,FALSE)</f>
        <v>688</v>
      </c>
      <c r="K903" s="3">
        <f t="shared" si="42"/>
        <v>381.5</v>
      </c>
      <c r="L903" s="77">
        <f t="shared" si="43"/>
        <v>1144.5</v>
      </c>
      <c r="M903" s="3" t="e">
        <f>VLOOKUP(B903,[1]TDSheet!$A$30:$K$1679,11,FALSE)</f>
        <v>#N/A</v>
      </c>
      <c r="N903"/>
      <c r="O903" s="77" t="e">
        <f t="shared" si="44"/>
        <v>#N/A</v>
      </c>
      <c r="P903" s="3">
        <v>1150</v>
      </c>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row>
    <row r="904" spans="1:182" ht="12.75" customHeight="1" x14ac:dyDescent="0.2">
      <c r="A904" s="56">
        <v>901</v>
      </c>
      <c r="B904" s="31">
        <v>66628</v>
      </c>
      <c r="C904" s="85" t="s">
        <v>2659</v>
      </c>
      <c r="D904" s="85"/>
      <c r="E904" s="85"/>
      <c r="F904" s="85"/>
      <c r="G904" s="31" t="s">
        <v>320</v>
      </c>
      <c r="H904" s="59">
        <v>803</v>
      </c>
      <c r="I904" s="71" t="e">
        <f>VLOOKUP(B904,[2]Лист2!$A$1:$C$147,3,FALSE)</f>
        <v>#N/A</v>
      </c>
      <c r="J904" s="3">
        <f>VLOOKUP(B904,[3]Лист1!$A$1:$G$1358,7,FALSE)</f>
        <v>688</v>
      </c>
      <c r="K904" s="3">
        <f t="shared" si="42"/>
        <v>401.5</v>
      </c>
      <c r="L904" s="77">
        <f t="shared" si="43"/>
        <v>1204.5</v>
      </c>
      <c r="M904" s="3" t="e">
        <f>VLOOKUP(B904,[1]TDSheet!$A$30:$K$1679,11,FALSE)</f>
        <v>#N/A</v>
      </c>
      <c r="N904"/>
      <c r="O904" s="77" t="e">
        <f t="shared" si="44"/>
        <v>#N/A</v>
      </c>
      <c r="P904" s="3">
        <v>1200</v>
      </c>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row>
    <row r="905" spans="1:182" ht="12.75" customHeight="1" x14ac:dyDescent="0.2">
      <c r="A905" s="56">
        <v>902</v>
      </c>
      <c r="B905" s="31" t="s">
        <v>2602</v>
      </c>
      <c r="C905" s="85" t="s">
        <v>2660</v>
      </c>
      <c r="D905" s="85"/>
      <c r="E905" s="85"/>
      <c r="F905" s="85"/>
      <c r="G905" s="31" t="s">
        <v>320</v>
      </c>
      <c r="H905" s="59">
        <v>775</v>
      </c>
      <c r="I905" s="71" t="e">
        <f>VLOOKUP(B905,[2]Лист2!$A$1:$C$147,3,FALSE)</f>
        <v>#N/A</v>
      </c>
      <c r="J905" s="3">
        <f>VLOOKUP(B905,[3]Лист1!$A$1:$G$1358,7,FALSE)</f>
        <v>515</v>
      </c>
      <c r="K905" s="3">
        <f t="shared" si="42"/>
        <v>387.5</v>
      </c>
      <c r="L905" s="77">
        <f t="shared" si="43"/>
        <v>1162.5</v>
      </c>
      <c r="M905" s="3">
        <f>VLOOKUP(B905,[1]TDSheet!$A$30:$K$1679,11,FALSE)</f>
        <v>780</v>
      </c>
      <c r="N905"/>
      <c r="O905" s="77">
        <f t="shared" si="44"/>
        <v>-382.5</v>
      </c>
      <c r="P905" s="3">
        <v>1200</v>
      </c>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row>
    <row r="906" spans="1:182" ht="12.75" customHeight="1" x14ac:dyDescent="0.2">
      <c r="A906" s="56">
        <v>903</v>
      </c>
      <c r="B906" s="31" t="s">
        <v>2603</v>
      </c>
      <c r="C906" s="85" t="s">
        <v>2661</v>
      </c>
      <c r="D906" s="85"/>
      <c r="E906" s="85"/>
      <c r="F906" s="85"/>
      <c r="G906" s="31" t="s">
        <v>320</v>
      </c>
      <c r="H906" s="59">
        <v>803</v>
      </c>
      <c r="I906" s="71" t="e">
        <f>VLOOKUP(B906,[2]Лист2!$A$1:$C$147,3,FALSE)</f>
        <v>#N/A</v>
      </c>
      <c r="J906" s="3">
        <f>VLOOKUP(B906,[3]Лист1!$A$1:$G$1358,7,FALSE)</f>
        <v>515</v>
      </c>
      <c r="K906" s="3">
        <f t="shared" si="42"/>
        <v>401.5</v>
      </c>
      <c r="L906" s="77">
        <f t="shared" si="43"/>
        <v>1204.5</v>
      </c>
      <c r="M906" s="3">
        <f>VLOOKUP(B906,[1]TDSheet!$A$30:$K$1679,11,FALSE)</f>
        <v>780</v>
      </c>
      <c r="N906"/>
      <c r="O906" s="77">
        <f t="shared" si="44"/>
        <v>-424.5</v>
      </c>
      <c r="P906" s="3">
        <v>1200</v>
      </c>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row>
    <row r="907" spans="1:182" ht="12.75" customHeight="1" x14ac:dyDescent="0.2">
      <c r="A907" s="56">
        <v>904</v>
      </c>
      <c r="B907" s="31" t="s">
        <v>2604</v>
      </c>
      <c r="C907" s="85" t="s">
        <v>2662</v>
      </c>
      <c r="D907" s="85"/>
      <c r="E907" s="85"/>
      <c r="F907" s="85"/>
      <c r="G907" s="31" t="s">
        <v>324</v>
      </c>
      <c r="H907" s="59">
        <v>717</v>
      </c>
      <c r="I907" s="71" t="e">
        <f>VLOOKUP(B907,[2]Лист2!$A$1:$C$147,3,FALSE)</f>
        <v>#N/A</v>
      </c>
      <c r="J907" s="3">
        <f>VLOOKUP(B907,[3]Лист1!$A$1:$G$1358,7,FALSE)</f>
        <v>515</v>
      </c>
      <c r="K907" s="3">
        <f t="shared" si="42"/>
        <v>358.5</v>
      </c>
      <c r="L907" s="77">
        <f t="shared" si="43"/>
        <v>1075.5</v>
      </c>
      <c r="M907" s="3">
        <f>VLOOKUP(B907,[1]TDSheet!$A$30:$K$1679,11,FALSE)</f>
        <v>780</v>
      </c>
      <c r="N907"/>
      <c r="O907" s="77">
        <f t="shared" si="44"/>
        <v>-295.5</v>
      </c>
      <c r="P907" s="3">
        <v>1100</v>
      </c>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row>
    <row r="908" spans="1:182" ht="12.75" customHeight="1" x14ac:dyDescent="0.2">
      <c r="A908" s="56">
        <v>905</v>
      </c>
      <c r="B908" s="31" t="s">
        <v>2605</v>
      </c>
      <c r="C908" s="85" t="s">
        <v>2663</v>
      </c>
      <c r="D908" s="85"/>
      <c r="E908" s="85"/>
      <c r="F908" s="85"/>
      <c r="G908" s="31" t="s">
        <v>319</v>
      </c>
      <c r="H908" s="59">
        <v>561</v>
      </c>
      <c r="I908" s="71" t="e">
        <f>VLOOKUP(B908,[2]Лист2!$A$1:$C$147,3,FALSE)</f>
        <v>#N/A</v>
      </c>
      <c r="J908" s="3">
        <f>VLOOKUP(B908,[3]Лист1!$A$1:$G$1358,7,FALSE)</f>
        <v>515</v>
      </c>
      <c r="K908" s="3">
        <f t="shared" si="42"/>
        <v>280.5</v>
      </c>
      <c r="L908" s="77">
        <f t="shared" si="43"/>
        <v>841.5</v>
      </c>
      <c r="M908" s="3">
        <f>VLOOKUP(B908,[1]TDSheet!$A$30:$K$1679,11,FALSE)</f>
        <v>780</v>
      </c>
      <c r="N908"/>
      <c r="O908" s="77">
        <f t="shared" si="44"/>
        <v>-61.5</v>
      </c>
      <c r="P908" s="3">
        <v>950</v>
      </c>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row>
    <row r="909" spans="1:182" ht="12.75" customHeight="1" x14ac:dyDescent="0.2">
      <c r="A909" s="56">
        <v>906</v>
      </c>
      <c r="B909" s="31" t="s">
        <v>2606</v>
      </c>
      <c r="C909" s="85" t="s">
        <v>2664</v>
      </c>
      <c r="D909" s="85"/>
      <c r="E909" s="85"/>
      <c r="F909" s="85"/>
      <c r="G909" s="31" t="s">
        <v>320</v>
      </c>
      <c r="H909" s="59">
        <v>564</v>
      </c>
      <c r="I909" s="71" t="e">
        <f>VLOOKUP(B909,[2]Лист2!$A$1:$C$147,3,FALSE)</f>
        <v>#N/A</v>
      </c>
      <c r="J909" s="3">
        <f>VLOOKUP(B909,[3]Лист1!$A$1:$G$1358,7,FALSE)</f>
        <v>515</v>
      </c>
      <c r="K909" s="3">
        <f t="shared" si="42"/>
        <v>282</v>
      </c>
      <c r="L909" s="77">
        <f t="shared" si="43"/>
        <v>846</v>
      </c>
      <c r="M909" s="3">
        <f>VLOOKUP(B909,[1]TDSheet!$A$30:$K$1679,11,FALSE)</f>
        <v>780</v>
      </c>
      <c r="N909"/>
      <c r="O909" s="77">
        <f t="shared" si="44"/>
        <v>-66</v>
      </c>
      <c r="P909" s="3">
        <v>950</v>
      </c>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row>
    <row r="910" spans="1:182" ht="12.75" customHeight="1" x14ac:dyDescent="0.2">
      <c r="A910" s="56">
        <v>907</v>
      </c>
      <c r="B910" s="31" t="s">
        <v>2607</v>
      </c>
      <c r="C910" s="85" t="s">
        <v>2665</v>
      </c>
      <c r="D910" s="85"/>
      <c r="E910" s="85"/>
      <c r="F910" s="85"/>
      <c r="G910" s="31" t="s">
        <v>320</v>
      </c>
      <c r="H910" s="59">
        <v>564</v>
      </c>
      <c r="I910" s="71" t="e">
        <f>VLOOKUP(B910,[2]Лист2!$A$1:$C$147,3,FALSE)</f>
        <v>#N/A</v>
      </c>
      <c r="J910" s="3">
        <f>VLOOKUP(B910,[3]Лист1!$A$1:$G$1358,7,FALSE)</f>
        <v>515</v>
      </c>
      <c r="K910" s="3">
        <f t="shared" si="42"/>
        <v>282</v>
      </c>
      <c r="L910" s="77">
        <f t="shared" si="43"/>
        <v>846</v>
      </c>
      <c r="M910" s="3">
        <f>VLOOKUP(B910,[1]TDSheet!$A$30:$K$1679,11,FALSE)</f>
        <v>780</v>
      </c>
      <c r="N910"/>
      <c r="O910" s="77">
        <f t="shared" si="44"/>
        <v>-66</v>
      </c>
      <c r="P910" s="3">
        <v>950</v>
      </c>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row>
    <row r="911" spans="1:182" ht="12.75" customHeight="1" x14ac:dyDescent="0.2">
      <c r="A911" s="56">
        <v>908</v>
      </c>
      <c r="B911" s="31" t="s">
        <v>3001</v>
      </c>
      <c r="C911" s="85" t="s">
        <v>3002</v>
      </c>
      <c r="D911" s="85"/>
      <c r="E911" s="85"/>
      <c r="F911" s="85"/>
      <c r="G911" s="31" t="s">
        <v>324</v>
      </c>
      <c r="H911" s="59">
        <v>676</v>
      </c>
      <c r="I911" s="71" t="e">
        <f>VLOOKUP(B911,[2]Лист2!$A$1:$C$147,3,FALSE)</f>
        <v>#N/A</v>
      </c>
      <c r="J911" s="3" t="e">
        <f>VLOOKUP(B911,[3]Лист1!$A$1:$G$1358,7,FALSE)</f>
        <v>#N/A</v>
      </c>
      <c r="K911" s="3">
        <f t="shared" si="42"/>
        <v>338</v>
      </c>
      <c r="L911" s="77">
        <f t="shared" si="43"/>
        <v>1014</v>
      </c>
      <c r="M911" s="3" t="e">
        <f>VLOOKUP(B911,[1]TDSheet!$A$30:$K$1679,11,FALSE)</f>
        <v>#N/A</v>
      </c>
      <c r="N911"/>
      <c r="O911" s="77" t="e">
        <f t="shared" si="44"/>
        <v>#N/A</v>
      </c>
      <c r="P911" s="3">
        <v>1100</v>
      </c>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row>
    <row r="912" spans="1:182" ht="12.75" customHeight="1" x14ac:dyDescent="0.2">
      <c r="A912" s="56">
        <v>909</v>
      </c>
      <c r="B912" s="31" t="s">
        <v>2608</v>
      </c>
      <c r="C912" s="85" t="s">
        <v>2760</v>
      </c>
      <c r="D912" s="85"/>
      <c r="E912" s="85"/>
      <c r="F912" s="85"/>
      <c r="G912" s="31" t="s">
        <v>324</v>
      </c>
      <c r="H912" s="59">
        <v>564</v>
      </c>
      <c r="I912" s="71" t="e">
        <f>VLOOKUP(B912,[2]Лист2!$A$1:$C$147,3,FALSE)</f>
        <v>#N/A</v>
      </c>
      <c r="J912" s="3">
        <f>VLOOKUP(B912,[3]Лист1!$A$1:$G$1358,7,FALSE)</f>
        <v>515</v>
      </c>
      <c r="K912" s="3">
        <f t="shared" si="42"/>
        <v>282</v>
      </c>
      <c r="L912" s="77">
        <f t="shared" si="43"/>
        <v>846</v>
      </c>
      <c r="M912" s="3">
        <f>VLOOKUP(B912,[1]TDSheet!$A$30:$K$1679,11,FALSE)</f>
        <v>780</v>
      </c>
      <c r="N912"/>
      <c r="O912" s="77">
        <f t="shared" si="44"/>
        <v>-66</v>
      </c>
      <c r="P912" s="3">
        <v>950</v>
      </c>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row>
    <row r="913" spans="1:182" ht="12.75" customHeight="1" x14ac:dyDescent="0.2">
      <c r="A913" s="56">
        <v>910</v>
      </c>
      <c r="B913" s="31" t="s">
        <v>2609</v>
      </c>
      <c r="C913" s="85" t="s">
        <v>2666</v>
      </c>
      <c r="D913" s="85"/>
      <c r="E913" s="85"/>
      <c r="F913" s="85"/>
      <c r="G913" s="31" t="s">
        <v>320</v>
      </c>
      <c r="H913" s="59">
        <v>803</v>
      </c>
      <c r="I913" s="71" t="e">
        <f>VLOOKUP(B913,[2]Лист2!$A$1:$C$147,3,FALSE)</f>
        <v>#N/A</v>
      </c>
      <c r="J913" s="3">
        <f>VLOOKUP(B913,[3]Лист1!$A$1:$G$1358,7,FALSE)</f>
        <v>515</v>
      </c>
      <c r="K913" s="3">
        <f t="shared" si="42"/>
        <v>401.5</v>
      </c>
      <c r="L913" s="77">
        <f t="shared" si="43"/>
        <v>1204.5</v>
      </c>
      <c r="M913" s="3">
        <f>VLOOKUP(B913,[1]TDSheet!$A$30:$K$1679,11,FALSE)</f>
        <v>780</v>
      </c>
      <c r="N913"/>
      <c r="O913" s="77">
        <f t="shared" si="44"/>
        <v>-424.5</v>
      </c>
      <c r="P913" s="3">
        <v>1200</v>
      </c>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row>
    <row r="914" spans="1:182" ht="12.75" customHeight="1" x14ac:dyDescent="0.2">
      <c r="A914" s="56">
        <v>911</v>
      </c>
      <c r="B914" s="31" t="s">
        <v>2767</v>
      </c>
      <c r="C914" s="85" t="s">
        <v>2768</v>
      </c>
      <c r="D914" s="85"/>
      <c r="E914" s="85"/>
      <c r="F914" s="85"/>
      <c r="G914" s="31" t="s">
        <v>324</v>
      </c>
      <c r="H914" s="59">
        <v>698</v>
      </c>
      <c r="I914" s="71" t="e">
        <f>VLOOKUP(B914,[2]Лист2!$A$1:$C$147,3,FALSE)</f>
        <v>#N/A</v>
      </c>
      <c r="J914" s="3" t="e">
        <f>VLOOKUP(B914,[3]Лист1!$A$1:$G$1358,7,FALSE)</f>
        <v>#N/A</v>
      </c>
      <c r="K914" s="3">
        <f t="shared" si="42"/>
        <v>349</v>
      </c>
      <c r="L914" s="77">
        <f t="shared" si="43"/>
        <v>1047</v>
      </c>
      <c r="M914" s="3" t="e">
        <f>VLOOKUP(B914,[1]TDSheet!$A$30:$K$1679,11,FALSE)</f>
        <v>#N/A</v>
      </c>
      <c r="N914"/>
      <c r="O914" s="77" t="e">
        <f t="shared" si="44"/>
        <v>#N/A</v>
      </c>
      <c r="P914" s="3">
        <v>1100</v>
      </c>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row>
    <row r="915" spans="1:182" ht="12.75" customHeight="1" x14ac:dyDescent="0.2">
      <c r="A915" s="56">
        <v>912</v>
      </c>
      <c r="B915" s="31" t="s">
        <v>2610</v>
      </c>
      <c r="C915" s="85" t="s">
        <v>2667</v>
      </c>
      <c r="D915" s="85"/>
      <c r="E915" s="85"/>
      <c r="F915" s="85"/>
      <c r="G915" s="31" t="s">
        <v>324</v>
      </c>
      <c r="H915" s="59">
        <v>564</v>
      </c>
      <c r="I915" s="71" t="e">
        <f>VLOOKUP(B915,[2]Лист2!$A$1:$C$147,3,FALSE)</f>
        <v>#N/A</v>
      </c>
      <c r="J915" s="3">
        <f>VLOOKUP(B915,[3]Лист1!$A$1:$G$1358,7,FALSE)</f>
        <v>515</v>
      </c>
      <c r="K915" s="3">
        <f t="shared" si="42"/>
        <v>282</v>
      </c>
      <c r="L915" s="77">
        <f t="shared" si="43"/>
        <v>846</v>
      </c>
      <c r="M915" s="3">
        <f>VLOOKUP(B915,[1]TDSheet!$A$30:$K$1679,11,FALSE)</f>
        <v>780</v>
      </c>
      <c r="N915"/>
      <c r="O915" s="77">
        <f t="shared" si="44"/>
        <v>-66</v>
      </c>
      <c r="P915" s="3">
        <v>850</v>
      </c>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row>
    <row r="916" spans="1:182" ht="12.75" customHeight="1" x14ac:dyDescent="0.2">
      <c r="A916" s="56">
        <v>913</v>
      </c>
      <c r="B916" s="31" t="s">
        <v>2611</v>
      </c>
      <c r="C916" s="85" t="s">
        <v>2668</v>
      </c>
      <c r="D916" s="85"/>
      <c r="E916" s="85"/>
      <c r="F916" s="85"/>
      <c r="G916" s="31" t="s">
        <v>324</v>
      </c>
      <c r="H916" s="59">
        <v>717</v>
      </c>
      <c r="I916" s="71" t="e">
        <f>VLOOKUP(B916,[2]Лист2!$A$1:$C$147,3,FALSE)</f>
        <v>#N/A</v>
      </c>
      <c r="J916" s="3">
        <f>VLOOKUP(B916,[3]Лист1!$A$1:$G$1358,7,FALSE)</f>
        <v>515</v>
      </c>
      <c r="K916" s="3">
        <f t="shared" si="42"/>
        <v>358.5</v>
      </c>
      <c r="L916" s="77">
        <f t="shared" si="43"/>
        <v>1075.5</v>
      </c>
      <c r="M916" s="3">
        <f>VLOOKUP(B916,[1]TDSheet!$A$30:$K$1679,11,FALSE)</f>
        <v>780</v>
      </c>
      <c r="N916"/>
      <c r="O916" s="77">
        <f t="shared" si="44"/>
        <v>-295.5</v>
      </c>
      <c r="P916" s="3">
        <v>1100</v>
      </c>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row>
    <row r="917" spans="1:182" ht="12.75" customHeight="1" x14ac:dyDescent="0.2">
      <c r="A917" s="56">
        <v>914</v>
      </c>
      <c r="B917" s="31" t="s">
        <v>2793</v>
      </c>
      <c r="C917" s="85" t="s">
        <v>2794</v>
      </c>
      <c r="D917" s="85"/>
      <c r="E917" s="85"/>
      <c r="F917" s="85"/>
      <c r="G917" s="31" t="s">
        <v>324</v>
      </c>
      <c r="H917" s="59">
        <v>564</v>
      </c>
      <c r="I917" s="71" t="e">
        <f>VLOOKUP(B917,[2]Лист2!$A$1:$C$147,3,FALSE)</f>
        <v>#N/A</v>
      </c>
      <c r="J917" s="3" t="e">
        <f>VLOOKUP(B917,[3]Лист1!$A$1:$G$1358,7,FALSE)</f>
        <v>#N/A</v>
      </c>
      <c r="K917" s="3">
        <f t="shared" si="42"/>
        <v>282</v>
      </c>
      <c r="L917" s="77">
        <f t="shared" si="43"/>
        <v>846</v>
      </c>
      <c r="M917" s="3" t="e">
        <f>VLOOKUP(B917,[1]TDSheet!$A$30:$K$1679,11,FALSE)</f>
        <v>#N/A</v>
      </c>
      <c r="N917"/>
      <c r="O917" s="77" t="e">
        <f t="shared" si="44"/>
        <v>#N/A</v>
      </c>
      <c r="P917" s="3">
        <v>850</v>
      </c>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row>
    <row r="918" spans="1:182" ht="12.75" customHeight="1" x14ac:dyDescent="0.2">
      <c r="A918" s="56">
        <v>915</v>
      </c>
      <c r="B918" s="31" t="s">
        <v>2775</v>
      </c>
      <c r="C918" s="85" t="s">
        <v>2776</v>
      </c>
      <c r="D918" s="85"/>
      <c r="E918" s="85"/>
      <c r="F918" s="85"/>
      <c r="G918" s="31" t="s">
        <v>324</v>
      </c>
      <c r="H918" s="59">
        <v>570</v>
      </c>
      <c r="I918" s="71" t="e">
        <f>VLOOKUP(B918,[2]Лист2!$A$1:$C$147,3,FALSE)</f>
        <v>#N/A</v>
      </c>
      <c r="J918" s="3" t="e">
        <f>VLOOKUP(B918,[3]Лист1!$A$1:$G$1358,7,FALSE)</f>
        <v>#N/A</v>
      </c>
      <c r="K918" s="3">
        <f t="shared" si="42"/>
        <v>285</v>
      </c>
      <c r="L918" s="77">
        <f t="shared" si="43"/>
        <v>855</v>
      </c>
      <c r="M918" s="3" t="e">
        <f>VLOOKUP(B918,[1]TDSheet!$A$30:$K$1679,11,FALSE)</f>
        <v>#N/A</v>
      </c>
      <c r="N918"/>
      <c r="O918" s="77" t="e">
        <f t="shared" si="44"/>
        <v>#N/A</v>
      </c>
      <c r="P918" s="3">
        <v>850</v>
      </c>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row>
    <row r="919" spans="1:182" ht="12.75" customHeight="1" x14ac:dyDescent="0.2">
      <c r="A919" s="56">
        <v>916</v>
      </c>
      <c r="B919" s="31" t="s">
        <v>2769</v>
      </c>
      <c r="C919" s="85" t="s">
        <v>2770</v>
      </c>
      <c r="D919" s="85"/>
      <c r="E919" s="85"/>
      <c r="F919" s="85"/>
      <c r="G919" s="31" t="s">
        <v>324</v>
      </c>
      <c r="H919" s="59">
        <v>513</v>
      </c>
      <c r="I919" s="71" t="e">
        <f>VLOOKUP(B919,[2]Лист2!$A$1:$C$147,3,FALSE)</f>
        <v>#N/A</v>
      </c>
      <c r="J919" s="3" t="e">
        <f>VLOOKUP(B919,[3]Лист1!$A$1:$G$1358,7,FALSE)</f>
        <v>#N/A</v>
      </c>
      <c r="K919" s="3">
        <f t="shared" si="42"/>
        <v>256.5</v>
      </c>
      <c r="L919" s="77">
        <f t="shared" si="43"/>
        <v>769.5</v>
      </c>
      <c r="M919" s="3" t="e">
        <f>VLOOKUP(B919,[1]TDSheet!$A$30:$K$1679,11,FALSE)</f>
        <v>#N/A</v>
      </c>
      <c r="N919"/>
      <c r="O919" s="77" t="e">
        <f t="shared" si="44"/>
        <v>#N/A</v>
      </c>
      <c r="P919" s="3">
        <v>800</v>
      </c>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row>
    <row r="920" spans="1:182" ht="12.75" customHeight="1" x14ac:dyDescent="0.2">
      <c r="A920" s="56">
        <v>917</v>
      </c>
      <c r="B920" s="31" t="s">
        <v>2807</v>
      </c>
      <c r="C920" s="85" t="s">
        <v>2808</v>
      </c>
      <c r="D920" s="85"/>
      <c r="E920" s="85"/>
      <c r="F920" s="85"/>
      <c r="G920" s="31" t="s">
        <v>324</v>
      </c>
      <c r="H920" s="59">
        <v>513</v>
      </c>
      <c r="I920" s="71" t="e">
        <f>VLOOKUP(B920,[2]Лист2!$A$1:$C$147,3,FALSE)</f>
        <v>#N/A</v>
      </c>
      <c r="J920" s="3" t="e">
        <f>VLOOKUP(B920,[3]Лист1!$A$1:$G$1358,7,FALSE)</f>
        <v>#N/A</v>
      </c>
      <c r="K920" s="3">
        <f t="shared" si="42"/>
        <v>256.5</v>
      </c>
      <c r="L920" s="77">
        <f t="shared" si="43"/>
        <v>769.5</v>
      </c>
      <c r="M920" s="3" t="e">
        <f>VLOOKUP(B920,[1]TDSheet!$A$30:$K$1679,11,FALSE)</f>
        <v>#N/A</v>
      </c>
      <c r="N920"/>
      <c r="O920" s="77" t="e">
        <f t="shared" si="44"/>
        <v>#N/A</v>
      </c>
      <c r="P920" s="3">
        <v>800</v>
      </c>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row>
    <row r="921" spans="1:182" ht="12.75" customHeight="1" x14ac:dyDescent="0.2">
      <c r="A921" s="56">
        <v>918</v>
      </c>
      <c r="B921" s="31" t="s">
        <v>2809</v>
      </c>
      <c r="C921" s="85" t="s">
        <v>2810</v>
      </c>
      <c r="D921" s="85"/>
      <c r="E921" s="85"/>
      <c r="F921" s="85"/>
      <c r="G921" s="31" t="s">
        <v>320</v>
      </c>
      <c r="H921" s="59">
        <v>1210</v>
      </c>
      <c r="I921" s="71" t="e">
        <f>VLOOKUP(B921,[2]Лист2!$A$1:$C$147,3,FALSE)</f>
        <v>#N/A</v>
      </c>
      <c r="J921" s="3" t="e">
        <f>VLOOKUP(B921,[3]Лист1!$A$1:$G$1358,7,FALSE)</f>
        <v>#N/A</v>
      </c>
      <c r="K921" s="3">
        <f t="shared" si="42"/>
        <v>605</v>
      </c>
      <c r="L921" s="77">
        <f t="shared" si="43"/>
        <v>1815</v>
      </c>
      <c r="M921" s="3" t="e">
        <f>VLOOKUP(B921,[1]TDSheet!$A$30:$K$1679,11,FALSE)</f>
        <v>#N/A</v>
      </c>
      <c r="N921"/>
      <c r="O921" s="77" t="e">
        <f t="shared" si="44"/>
        <v>#N/A</v>
      </c>
      <c r="P921" s="3">
        <v>800</v>
      </c>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row>
    <row r="922" spans="1:182" ht="12.75" customHeight="1" x14ac:dyDescent="0.2">
      <c r="A922" s="56">
        <v>919</v>
      </c>
      <c r="B922" s="31" t="s">
        <v>2612</v>
      </c>
      <c r="C922" s="85" t="s">
        <v>2759</v>
      </c>
      <c r="D922" s="85"/>
      <c r="E922" s="85"/>
      <c r="F922" s="85"/>
      <c r="G922" s="31" t="s">
        <v>320</v>
      </c>
      <c r="H922" s="59">
        <v>571</v>
      </c>
      <c r="I922" s="71" t="e">
        <f>VLOOKUP(B922,[2]Лист2!$A$1:$C$147,3,FALSE)</f>
        <v>#N/A</v>
      </c>
      <c r="J922" s="3">
        <f>VLOOKUP(B922,[3]Лист1!$A$1:$G$1358,7,FALSE)</f>
        <v>515</v>
      </c>
      <c r="K922" s="3">
        <f t="shared" si="42"/>
        <v>285.5</v>
      </c>
      <c r="L922" s="77">
        <f t="shared" si="43"/>
        <v>856.5</v>
      </c>
      <c r="M922" s="3">
        <f>VLOOKUP(B922,[1]TDSheet!$A$30:$K$1679,11,FALSE)</f>
        <v>780</v>
      </c>
      <c r="N922"/>
      <c r="O922" s="77">
        <f t="shared" si="44"/>
        <v>-76.5</v>
      </c>
      <c r="P922" s="3">
        <v>800</v>
      </c>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row>
    <row r="923" spans="1:182" ht="12.75" customHeight="1" x14ac:dyDescent="0.2">
      <c r="A923" s="56">
        <v>920</v>
      </c>
      <c r="B923" s="31" t="s">
        <v>2613</v>
      </c>
      <c r="C923" s="85" t="s">
        <v>2669</v>
      </c>
      <c r="D923" s="85"/>
      <c r="E923" s="85"/>
      <c r="F923" s="85"/>
      <c r="G923" s="31" t="s">
        <v>320</v>
      </c>
      <c r="H923" s="59">
        <v>803</v>
      </c>
      <c r="I923" s="71" t="e">
        <f>VLOOKUP(B923,[2]Лист2!$A$1:$C$147,3,FALSE)</f>
        <v>#N/A</v>
      </c>
      <c r="J923" s="3">
        <f>VLOOKUP(B923,[3]Лист1!$A$1:$G$1358,7,FALSE)</f>
        <v>515</v>
      </c>
      <c r="K923" s="3">
        <f t="shared" si="42"/>
        <v>401.5</v>
      </c>
      <c r="L923" s="77">
        <f t="shared" si="43"/>
        <v>1204.5</v>
      </c>
      <c r="M923" s="3">
        <f>VLOOKUP(B923,[1]TDSheet!$A$30:$K$1679,11,FALSE)</f>
        <v>780</v>
      </c>
      <c r="N923"/>
      <c r="O923" s="77">
        <f t="shared" si="44"/>
        <v>-424.5</v>
      </c>
      <c r="P923" s="3">
        <v>800</v>
      </c>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row>
    <row r="924" spans="1:182" ht="12.75" customHeight="1" x14ac:dyDescent="0.2">
      <c r="A924" s="56">
        <v>921</v>
      </c>
      <c r="B924" s="31" t="s">
        <v>2614</v>
      </c>
      <c r="C924" s="85" t="s">
        <v>2670</v>
      </c>
      <c r="D924" s="85"/>
      <c r="E924" s="85"/>
      <c r="F924" s="85"/>
      <c r="G924" s="31" t="s">
        <v>320</v>
      </c>
      <c r="H924" s="59">
        <v>600</v>
      </c>
      <c r="I924" s="71" t="e">
        <f>VLOOKUP(B924,[2]Лист2!$A$1:$C$147,3,FALSE)</f>
        <v>#N/A</v>
      </c>
      <c r="J924" s="3">
        <f>VLOOKUP(B924,[3]Лист1!$A$1:$G$1358,7,FALSE)</f>
        <v>515</v>
      </c>
      <c r="K924" s="3">
        <f t="shared" si="42"/>
        <v>300</v>
      </c>
      <c r="L924" s="77">
        <f t="shared" si="43"/>
        <v>900</v>
      </c>
      <c r="M924" s="3">
        <f>VLOOKUP(B924,[1]TDSheet!$A$30:$K$1679,11,FALSE)</f>
        <v>780</v>
      </c>
      <c r="N924"/>
      <c r="O924" s="77">
        <f t="shared" si="44"/>
        <v>-120</v>
      </c>
      <c r="P924" s="3">
        <v>800</v>
      </c>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row>
    <row r="925" spans="1:182" ht="12.75" customHeight="1" x14ac:dyDescent="0.2">
      <c r="A925" s="56">
        <v>922</v>
      </c>
      <c r="B925" s="31" t="s">
        <v>2615</v>
      </c>
      <c r="C925" s="85" t="s">
        <v>2671</v>
      </c>
      <c r="D925" s="85"/>
      <c r="E925" s="85"/>
      <c r="F925" s="85"/>
      <c r="G925" s="31" t="s">
        <v>324</v>
      </c>
      <c r="H925" s="59">
        <v>564</v>
      </c>
      <c r="I925" s="71" t="e">
        <f>VLOOKUP(B925,[2]Лист2!$A$1:$C$147,3,FALSE)</f>
        <v>#N/A</v>
      </c>
      <c r="J925" s="3">
        <f>VLOOKUP(B925,[3]Лист1!$A$1:$G$1358,7,FALSE)</f>
        <v>515</v>
      </c>
      <c r="K925" s="3">
        <f t="shared" si="42"/>
        <v>282</v>
      </c>
      <c r="L925" s="77">
        <f t="shared" si="43"/>
        <v>846</v>
      </c>
      <c r="M925" s="3">
        <f>VLOOKUP(B925,[1]TDSheet!$A$30:$K$1679,11,FALSE)</f>
        <v>780</v>
      </c>
      <c r="N925"/>
      <c r="O925" s="77">
        <f t="shared" si="44"/>
        <v>-66</v>
      </c>
      <c r="P925" s="3">
        <v>800</v>
      </c>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c r="FN925"/>
      <c r="FO925"/>
      <c r="FP925"/>
      <c r="FQ925"/>
      <c r="FR925"/>
      <c r="FS925"/>
      <c r="FT925"/>
      <c r="FU925"/>
      <c r="FV925"/>
      <c r="FW925"/>
      <c r="FX925"/>
      <c r="FY925"/>
      <c r="FZ925"/>
    </row>
    <row r="926" spans="1:182" ht="12.75" customHeight="1" x14ac:dyDescent="0.2">
      <c r="A926" s="56">
        <v>923</v>
      </c>
      <c r="B926" s="31" t="s">
        <v>2616</v>
      </c>
      <c r="C926" s="85" t="s">
        <v>2672</v>
      </c>
      <c r="D926" s="85"/>
      <c r="E926" s="85"/>
      <c r="F926" s="85"/>
      <c r="G926" s="31" t="s">
        <v>324</v>
      </c>
      <c r="H926" s="59">
        <v>571</v>
      </c>
      <c r="I926" s="71" t="e">
        <f>VLOOKUP(B926,[2]Лист2!$A$1:$C$147,3,FALSE)</f>
        <v>#N/A</v>
      </c>
      <c r="J926" s="3">
        <f>VLOOKUP(B926,[3]Лист1!$A$1:$G$1358,7,FALSE)</f>
        <v>515</v>
      </c>
      <c r="K926" s="3">
        <f t="shared" si="42"/>
        <v>285.5</v>
      </c>
      <c r="L926" s="77">
        <f t="shared" si="43"/>
        <v>856.5</v>
      </c>
      <c r="M926" s="3">
        <f>VLOOKUP(B926,[1]TDSheet!$A$30:$K$1679,11,FALSE)</f>
        <v>780</v>
      </c>
      <c r="N926"/>
      <c r="O926" s="77">
        <f t="shared" si="44"/>
        <v>-76.5</v>
      </c>
      <c r="P926" s="3">
        <v>800</v>
      </c>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c r="EF926"/>
      <c r="EG926"/>
      <c r="EH926"/>
      <c r="EI926"/>
      <c r="EJ926"/>
      <c r="EK926"/>
      <c r="EL926"/>
      <c r="EM926"/>
      <c r="EN926"/>
      <c r="EO926"/>
      <c r="EP926"/>
      <c r="EQ926"/>
      <c r="ER926"/>
      <c r="ES926"/>
      <c r="ET926"/>
      <c r="EU926"/>
      <c r="EV926"/>
      <c r="EW926"/>
      <c r="EX926"/>
      <c r="EY926"/>
      <c r="EZ926"/>
      <c r="FA926"/>
      <c r="FB926"/>
      <c r="FC926"/>
      <c r="FD926"/>
      <c r="FE926"/>
      <c r="FF926"/>
      <c r="FG926"/>
      <c r="FH926"/>
      <c r="FI926"/>
      <c r="FJ926"/>
      <c r="FK926"/>
      <c r="FL926"/>
      <c r="FM926"/>
      <c r="FN926"/>
      <c r="FO926"/>
      <c r="FP926"/>
      <c r="FQ926"/>
      <c r="FR926"/>
      <c r="FS926"/>
      <c r="FT926"/>
      <c r="FU926"/>
      <c r="FV926"/>
      <c r="FW926"/>
      <c r="FX926"/>
      <c r="FY926"/>
      <c r="FZ926"/>
    </row>
    <row r="927" spans="1:182" ht="12.75" customHeight="1" x14ac:dyDescent="0.2">
      <c r="A927" s="56">
        <v>924</v>
      </c>
      <c r="B927" s="31" t="s">
        <v>2617</v>
      </c>
      <c r="C927" s="85" t="s">
        <v>2758</v>
      </c>
      <c r="D927" s="85"/>
      <c r="E927" s="85"/>
      <c r="F927" s="85"/>
      <c r="G927" s="31" t="s">
        <v>324</v>
      </c>
      <c r="H927" s="59">
        <v>717</v>
      </c>
      <c r="I927" s="71" t="e">
        <f>VLOOKUP(B927,[2]Лист2!$A$1:$C$147,3,FALSE)</f>
        <v>#N/A</v>
      </c>
      <c r="J927" s="3">
        <f>VLOOKUP(B927,[3]Лист1!$A$1:$G$1358,7,FALSE)</f>
        <v>515</v>
      </c>
      <c r="K927" s="3">
        <f t="shared" si="42"/>
        <v>358.5</v>
      </c>
      <c r="L927" s="77">
        <f t="shared" si="43"/>
        <v>1075.5</v>
      </c>
      <c r="M927" s="3">
        <f>VLOOKUP(B927,[1]TDSheet!$A$30:$K$1679,11,FALSE)</f>
        <v>780</v>
      </c>
      <c r="N927"/>
      <c r="O927" s="77">
        <f t="shared" si="44"/>
        <v>-295.5</v>
      </c>
      <c r="P927" s="3">
        <v>800</v>
      </c>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c r="EF927"/>
      <c r="EG927"/>
      <c r="EH927"/>
      <c r="EI927"/>
      <c r="EJ927"/>
      <c r="EK927"/>
      <c r="EL927"/>
      <c r="EM927"/>
      <c r="EN927"/>
      <c r="EO927"/>
      <c r="EP927"/>
      <c r="EQ927"/>
      <c r="ER927"/>
      <c r="ES927"/>
      <c r="ET927"/>
      <c r="EU927"/>
      <c r="EV927"/>
      <c r="EW927"/>
      <c r="EX927"/>
      <c r="EY927"/>
      <c r="EZ927"/>
      <c r="FA927"/>
      <c r="FB927"/>
      <c r="FC927"/>
      <c r="FD927"/>
      <c r="FE927"/>
      <c r="FF927"/>
      <c r="FG927"/>
      <c r="FH927"/>
      <c r="FI927"/>
      <c r="FJ927"/>
      <c r="FK927"/>
      <c r="FL927"/>
      <c r="FM927"/>
      <c r="FN927"/>
      <c r="FO927"/>
      <c r="FP927"/>
      <c r="FQ927"/>
      <c r="FR927"/>
      <c r="FS927"/>
      <c r="FT927"/>
      <c r="FU927"/>
      <c r="FV927"/>
      <c r="FW927"/>
      <c r="FX927"/>
      <c r="FY927"/>
      <c r="FZ927"/>
    </row>
    <row r="928" spans="1:182" ht="12.75" customHeight="1" x14ac:dyDescent="0.2">
      <c r="A928" s="56">
        <v>925</v>
      </c>
      <c r="B928" s="31" t="s">
        <v>2797</v>
      </c>
      <c r="C928" s="85" t="s">
        <v>2798</v>
      </c>
      <c r="D928" s="85"/>
      <c r="E928" s="85"/>
      <c r="F928" s="85"/>
      <c r="G928" s="31" t="s">
        <v>324</v>
      </c>
      <c r="H928" s="59">
        <v>592</v>
      </c>
      <c r="I928" s="71" t="e">
        <f>VLOOKUP(B928,[2]Лист2!$A$1:$C$147,3,FALSE)</f>
        <v>#N/A</v>
      </c>
      <c r="J928" s="3" t="e">
        <f>VLOOKUP(B928,[3]Лист1!$A$1:$G$1358,7,FALSE)</f>
        <v>#N/A</v>
      </c>
      <c r="K928" s="3">
        <f t="shared" si="42"/>
        <v>296</v>
      </c>
      <c r="L928" s="77">
        <f t="shared" si="43"/>
        <v>888</v>
      </c>
      <c r="M928" s="3" t="e">
        <f>VLOOKUP(B928,[1]TDSheet!$A$30:$K$1679,11,FALSE)</f>
        <v>#N/A</v>
      </c>
      <c r="N928"/>
      <c r="O928" s="77" t="e">
        <f t="shared" si="44"/>
        <v>#N/A</v>
      </c>
      <c r="P928" s="3">
        <v>900</v>
      </c>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c r="FI928"/>
      <c r="FJ928"/>
      <c r="FK928"/>
      <c r="FL928"/>
      <c r="FM928"/>
      <c r="FN928"/>
      <c r="FO928"/>
      <c r="FP928"/>
      <c r="FQ928"/>
      <c r="FR928"/>
      <c r="FS928"/>
      <c r="FT928"/>
      <c r="FU928"/>
      <c r="FV928"/>
      <c r="FW928"/>
      <c r="FX928"/>
      <c r="FY928"/>
      <c r="FZ928"/>
    </row>
    <row r="929" spans="1:182" ht="12.75" customHeight="1" x14ac:dyDescent="0.2">
      <c r="A929" s="56">
        <v>926</v>
      </c>
      <c r="B929" s="31" t="s">
        <v>2773</v>
      </c>
      <c r="C929" s="85" t="s">
        <v>2774</v>
      </c>
      <c r="D929" s="85"/>
      <c r="E929" s="85"/>
      <c r="F929" s="85"/>
      <c r="G929" s="31" t="s">
        <v>324</v>
      </c>
      <c r="H929" s="59">
        <v>564</v>
      </c>
      <c r="I929" s="71" t="e">
        <f>VLOOKUP(B929,[2]Лист2!$A$1:$C$147,3,FALSE)</f>
        <v>#N/A</v>
      </c>
      <c r="J929" s="3" t="e">
        <f>VLOOKUP(B929,[3]Лист1!$A$1:$G$1358,7,FALSE)</f>
        <v>#N/A</v>
      </c>
      <c r="K929" s="3">
        <f t="shared" si="42"/>
        <v>282</v>
      </c>
      <c r="L929" s="77">
        <f t="shared" si="43"/>
        <v>846</v>
      </c>
      <c r="M929" s="3" t="e">
        <f>VLOOKUP(B929,[1]TDSheet!$A$30:$K$1679,11,FALSE)</f>
        <v>#N/A</v>
      </c>
      <c r="N929"/>
      <c r="O929" s="77" t="e">
        <f t="shared" si="44"/>
        <v>#N/A</v>
      </c>
      <c r="P929" s="3">
        <v>850</v>
      </c>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c r="FI929"/>
      <c r="FJ929"/>
      <c r="FK929"/>
      <c r="FL929"/>
      <c r="FM929"/>
      <c r="FN929"/>
      <c r="FO929"/>
      <c r="FP929"/>
      <c r="FQ929"/>
      <c r="FR929"/>
      <c r="FS929"/>
      <c r="FT929"/>
      <c r="FU929"/>
      <c r="FV929"/>
      <c r="FW929"/>
      <c r="FX929"/>
      <c r="FY929"/>
      <c r="FZ929"/>
    </row>
    <row r="930" spans="1:182" ht="12.75" customHeight="1" x14ac:dyDescent="0.2">
      <c r="A930" s="56">
        <v>927</v>
      </c>
      <c r="B930" s="31" t="s">
        <v>2799</v>
      </c>
      <c r="C930" s="85" t="s">
        <v>2800</v>
      </c>
      <c r="D930" s="85"/>
      <c r="E930" s="85"/>
      <c r="F930" s="85"/>
      <c r="G930" s="31" t="s">
        <v>324</v>
      </c>
      <c r="H930" s="59">
        <v>714</v>
      </c>
      <c r="I930" s="71" t="e">
        <f>VLOOKUP(B930,[2]Лист2!$A$1:$C$147,3,FALSE)</f>
        <v>#N/A</v>
      </c>
      <c r="J930" s="3" t="e">
        <f>VLOOKUP(B930,[3]Лист1!$A$1:$G$1358,7,FALSE)</f>
        <v>#N/A</v>
      </c>
      <c r="K930" s="3">
        <f t="shared" si="42"/>
        <v>357</v>
      </c>
      <c r="L930" s="77">
        <f t="shared" si="43"/>
        <v>1071</v>
      </c>
      <c r="M930" s="3" t="e">
        <f>VLOOKUP(B930,[1]TDSheet!$A$30:$K$1679,11,FALSE)</f>
        <v>#N/A</v>
      </c>
      <c r="N930"/>
      <c r="O930" s="77" t="e">
        <f t="shared" si="44"/>
        <v>#N/A</v>
      </c>
      <c r="P930" s="3">
        <v>1100</v>
      </c>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c r="FI930"/>
      <c r="FJ930"/>
      <c r="FK930"/>
      <c r="FL930"/>
      <c r="FM930"/>
      <c r="FN930"/>
      <c r="FO930"/>
      <c r="FP930"/>
      <c r="FQ930"/>
      <c r="FR930"/>
      <c r="FS930"/>
      <c r="FT930"/>
      <c r="FU930"/>
      <c r="FV930"/>
      <c r="FW930"/>
      <c r="FX930"/>
      <c r="FY930"/>
      <c r="FZ930"/>
    </row>
    <row r="931" spans="1:182" ht="12.75" customHeight="1" x14ac:dyDescent="0.2">
      <c r="A931" s="56">
        <v>928</v>
      </c>
      <c r="B931" s="31" t="s">
        <v>2618</v>
      </c>
      <c r="C931" s="85" t="s">
        <v>2673</v>
      </c>
      <c r="D931" s="85"/>
      <c r="E931" s="85"/>
      <c r="F931" s="85"/>
      <c r="G931" s="31" t="s">
        <v>320</v>
      </c>
      <c r="H931" s="59">
        <v>803</v>
      </c>
      <c r="I931" s="71" t="e">
        <f>VLOOKUP(B931,[2]Лист2!$A$1:$C$147,3,FALSE)</f>
        <v>#N/A</v>
      </c>
      <c r="J931" s="3">
        <f>VLOOKUP(B931,[3]Лист1!$A$1:$G$1358,7,FALSE)</f>
        <v>515</v>
      </c>
      <c r="K931" s="3">
        <f t="shared" si="42"/>
        <v>401.5</v>
      </c>
      <c r="L931" s="77">
        <f t="shared" si="43"/>
        <v>1204.5</v>
      </c>
      <c r="M931" s="3">
        <f>VLOOKUP(B931,[1]TDSheet!$A$30:$K$1679,11,FALSE)</f>
        <v>780</v>
      </c>
      <c r="N931"/>
      <c r="O931" s="77">
        <f t="shared" si="44"/>
        <v>-424.5</v>
      </c>
      <c r="P931" s="3">
        <v>850</v>
      </c>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c r="EF931"/>
      <c r="EG931"/>
      <c r="EH931"/>
      <c r="EI931"/>
      <c r="EJ931"/>
      <c r="EK931"/>
      <c r="EL931"/>
      <c r="EM931"/>
      <c r="EN931"/>
      <c r="EO931"/>
      <c r="EP931"/>
      <c r="EQ931"/>
      <c r="ER931"/>
      <c r="ES931"/>
      <c r="ET931"/>
      <c r="EU931"/>
      <c r="EV931"/>
      <c r="EW931"/>
      <c r="EX931"/>
      <c r="EY931"/>
      <c r="EZ931"/>
      <c r="FA931"/>
      <c r="FB931"/>
      <c r="FC931"/>
      <c r="FD931"/>
      <c r="FE931"/>
      <c r="FF931"/>
      <c r="FG931"/>
      <c r="FH931"/>
      <c r="FI931"/>
      <c r="FJ931"/>
      <c r="FK931"/>
      <c r="FL931"/>
      <c r="FM931"/>
      <c r="FN931"/>
      <c r="FO931"/>
      <c r="FP931"/>
      <c r="FQ931"/>
      <c r="FR931"/>
      <c r="FS931"/>
      <c r="FT931"/>
      <c r="FU931"/>
      <c r="FV931"/>
      <c r="FW931"/>
      <c r="FX931"/>
      <c r="FY931"/>
      <c r="FZ931"/>
    </row>
    <row r="932" spans="1:182" ht="12.75" customHeight="1" x14ac:dyDescent="0.2">
      <c r="A932" s="56">
        <v>929</v>
      </c>
      <c r="B932" s="31" t="s">
        <v>2619</v>
      </c>
      <c r="C932" s="85" t="s">
        <v>2675</v>
      </c>
      <c r="D932" s="85"/>
      <c r="E932" s="85"/>
      <c r="F932" s="85"/>
      <c r="G932" s="31" t="s">
        <v>324</v>
      </c>
      <c r="H932" s="59">
        <v>894</v>
      </c>
      <c r="I932" s="71" t="e">
        <f>VLOOKUP(B932,[2]Лист2!$A$1:$C$147,3,FALSE)</f>
        <v>#N/A</v>
      </c>
      <c r="J932" s="3">
        <f>VLOOKUP(B932,[3]Лист1!$A$1:$G$1358,7,FALSE)</f>
        <v>515</v>
      </c>
      <c r="K932" s="3">
        <f t="shared" si="42"/>
        <v>447</v>
      </c>
      <c r="L932" s="77">
        <f t="shared" si="43"/>
        <v>1341</v>
      </c>
      <c r="M932" s="3">
        <f>VLOOKUP(B932,[1]TDSheet!$A$30:$K$1679,11,FALSE)</f>
        <v>780</v>
      </c>
      <c r="N932"/>
      <c r="O932" s="77">
        <f t="shared" si="44"/>
        <v>-561</v>
      </c>
      <c r="P932" s="3">
        <v>850</v>
      </c>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c r="EF932"/>
      <c r="EG932"/>
      <c r="EH932"/>
      <c r="EI932"/>
      <c r="EJ932"/>
      <c r="EK932"/>
      <c r="EL932"/>
      <c r="EM932"/>
      <c r="EN932"/>
      <c r="EO932"/>
      <c r="EP932"/>
      <c r="EQ932"/>
      <c r="ER932"/>
      <c r="ES932"/>
      <c r="ET932"/>
      <c r="EU932"/>
      <c r="EV932"/>
      <c r="EW932"/>
      <c r="EX932"/>
      <c r="EY932"/>
      <c r="EZ932"/>
      <c r="FA932"/>
      <c r="FB932"/>
      <c r="FC932"/>
      <c r="FD932"/>
      <c r="FE932"/>
      <c r="FF932"/>
      <c r="FG932"/>
      <c r="FH932"/>
      <c r="FI932"/>
      <c r="FJ932"/>
      <c r="FK932"/>
      <c r="FL932"/>
      <c r="FM932"/>
      <c r="FN932"/>
      <c r="FO932"/>
      <c r="FP932"/>
      <c r="FQ932"/>
      <c r="FR932"/>
      <c r="FS932"/>
      <c r="FT932"/>
      <c r="FU932"/>
      <c r="FV932"/>
      <c r="FW932"/>
      <c r="FX932"/>
      <c r="FY932"/>
      <c r="FZ932"/>
    </row>
    <row r="933" spans="1:182" ht="12.75" customHeight="1" x14ac:dyDescent="0.2">
      <c r="A933" s="56">
        <v>930</v>
      </c>
      <c r="B933" s="31" t="s">
        <v>2620</v>
      </c>
      <c r="C933" s="85" t="s">
        <v>2674</v>
      </c>
      <c r="D933" s="85"/>
      <c r="E933" s="85"/>
      <c r="F933" s="85"/>
      <c r="G933" s="31" t="s">
        <v>324</v>
      </c>
      <c r="H933" s="59">
        <v>600</v>
      </c>
      <c r="I933" s="71" t="e">
        <f>VLOOKUP(B933,[2]Лист2!$A$1:$C$147,3,FALSE)</f>
        <v>#N/A</v>
      </c>
      <c r="J933" s="3">
        <f>VLOOKUP(B933,[3]Лист1!$A$1:$G$1358,7,FALSE)</f>
        <v>515</v>
      </c>
      <c r="K933" s="3">
        <f t="shared" si="42"/>
        <v>300</v>
      </c>
      <c r="L933" s="77">
        <f t="shared" si="43"/>
        <v>900</v>
      </c>
      <c r="M933" s="3">
        <f>VLOOKUP(B933,[1]TDSheet!$A$30:$K$1679,11,FALSE)</f>
        <v>780</v>
      </c>
      <c r="N933"/>
      <c r="O933" s="77">
        <f t="shared" si="44"/>
        <v>-120</v>
      </c>
      <c r="P933" s="3">
        <v>850</v>
      </c>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c r="EF933"/>
      <c r="EG933"/>
      <c r="EH933"/>
      <c r="EI933"/>
      <c r="EJ933"/>
      <c r="EK933"/>
      <c r="EL933"/>
      <c r="EM933"/>
      <c r="EN933"/>
      <c r="EO933"/>
      <c r="EP933"/>
      <c r="EQ933"/>
      <c r="ER933"/>
      <c r="ES933"/>
      <c r="ET933"/>
      <c r="EU933"/>
      <c r="EV933"/>
      <c r="EW933"/>
      <c r="EX933"/>
      <c r="EY933"/>
      <c r="EZ933"/>
      <c r="FA933"/>
      <c r="FB933"/>
      <c r="FC933"/>
      <c r="FD933"/>
      <c r="FE933"/>
      <c r="FF933"/>
      <c r="FG933"/>
      <c r="FH933"/>
      <c r="FI933"/>
      <c r="FJ933"/>
      <c r="FK933"/>
      <c r="FL933"/>
      <c r="FM933"/>
      <c r="FN933"/>
      <c r="FO933"/>
      <c r="FP933"/>
      <c r="FQ933"/>
      <c r="FR933"/>
      <c r="FS933"/>
      <c r="FT933"/>
      <c r="FU933"/>
      <c r="FV933"/>
      <c r="FW933"/>
      <c r="FX933"/>
      <c r="FY933"/>
      <c r="FZ933"/>
    </row>
    <row r="934" spans="1:182" ht="12.75" customHeight="1" x14ac:dyDescent="0.2">
      <c r="A934" s="56">
        <v>931</v>
      </c>
      <c r="B934" s="31" t="s">
        <v>2621</v>
      </c>
      <c r="C934" s="85" t="s">
        <v>2676</v>
      </c>
      <c r="D934" s="85"/>
      <c r="E934" s="85"/>
      <c r="F934" s="85"/>
      <c r="G934" s="31" t="s">
        <v>320</v>
      </c>
      <c r="H934" s="59">
        <v>803</v>
      </c>
      <c r="I934" s="71" t="e">
        <f>VLOOKUP(B934,[2]Лист2!$A$1:$C$147,3,FALSE)</f>
        <v>#N/A</v>
      </c>
      <c r="J934" s="3">
        <f>VLOOKUP(B934,[3]Лист1!$A$1:$G$1358,7,FALSE)</f>
        <v>515</v>
      </c>
      <c r="K934" s="3">
        <f t="shared" si="42"/>
        <v>401.5</v>
      </c>
      <c r="L934" s="77">
        <f t="shared" si="43"/>
        <v>1204.5</v>
      </c>
      <c r="M934" s="3">
        <f>VLOOKUP(B934,[1]TDSheet!$A$30:$K$1679,11,FALSE)</f>
        <v>780</v>
      </c>
      <c r="N934"/>
      <c r="O934" s="77">
        <f t="shared" si="44"/>
        <v>-424.5</v>
      </c>
      <c r="P934" s="3">
        <v>850</v>
      </c>
      <c r="Q934"/>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c r="EF934"/>
      <c r="EG934"/>
      <c r="EH934"/>
      <c r="EI934"/>
      <c r="EJ934"/>
      <c r="EK934"/>
      <c r="EL934"/>
      <c r="EM934"/>
      <c r="EN934"/>
      <c r="EO934"/>
      <c r="EP934"/>
      <c r="EQ934"/>
      <c r="ER934"/>
      <c r="ES934"/>
      <c r="ET934"/>
      <c r="EU934"/>
      <c r="EV934"/>
      <c r="EW934"/>
      <c r="EX934"/>
      <c r="EY934"/>
      <c r="EZ934"/>
      <c r="FA934"/>
      <c r="FB934"/>
      <c r="FC934"/>
      <c r="FD934"/>
      <c r="FE934"/>
      <c r="FF934"/>
      <c r="FG934"/>
      <c r="FH934"/>
      <c r="FI934"/>
      <c r="FJ934"/>
      <c r="FK934"/>
      <c r="FL934"/>
      <c r="FM934"/>
      <c r="FN934"/>
      <c r="FO934"/>
      <c r="FP934"/>
      <c r="FQ934"/>
      <c r="FR934"/>
      <c r="FS934"/>
      <c r="FT934"/>
      <c r="FU934"/>
      <c r="FV934"/>
      <c r="FW934"/>
      <c r="FX934"/>
      <c r="FY934"/>
      <c r="FZ934"/>
    </row>
    <row r="935" spans="1:182" ht="12.75" customHeight="1" x14ac:dyDescent="0.2">
      <c r="A935" s="56">
        <v>932</v>
      </c>
      <c r="B935" s="31" t="s">
        <v>2622</v>
      </c>
      <c r="C935" s="85" t="s">
        <v>2677</v>
      </c>
      <c r="D935" s="85"/>
      <c r="E935" s="85"/>
      <c r="F935" s="85"/>
      <c r="G935" s="31" t="s">
        <v>324</v>
      </c>
      <c r="H935" s="59">
        <v>571</v>
      </c>
      <c r="I935" s="71" t="e">
        <f>VLOOKUP(B935,[2]Лист2!$A$1:$C$147,3,FALSE)</f>
        <v>#N/A</v>
      </c>
      <c r="J935" s="3">
        <f>VLOOKUP(B935,[3]Лист1!$A$1:$G$1358,7,FALSE)</f>
        <v>515</v>
      </c>
      <c r="K935" s="3">
        <f t="shared" si="42"/>
        <v>285.5</v>
      </c>
      <c r="L935" s="77">
        <f t="shared" si="43"/>
        <v>856.5</v>
      </c>
      <c r="M935" s="3">
        <f>VLOOKUP(B935,[1]TDSheet!$A$30:$K$1679,11,FALSE)</f>
        <v>780</v>
      </c>
      <c r="N935"/>
      <c r="O935" s="77">
        <f t="shared" si="44"/>
        <v>-76.5</v>
      </c>
      <c r="P935" s="3">
        <v>850</v>
      </c>
      <c r="Q935"/>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c r="EF935"/>
      <c r="EG935"/>
      <c r="EH935"/>
      <c r="EI935"/>
      <c r="EJ935"/>
      <c r="EK935"/>
      <c r="EL935"/>
      <c r="EM935"/>
      <c r="EN935"/>
      <c r="EO935"/>
      <c r="EP935"/>
      <c r="EQ935"/>
      <c r="ER935"/>
      <c r="ES935"/>
      <c r="ET935"/>
      <c r="EU935"/>
      <c r="EV935"/>
      <c r="EW935"/>
      <c r="EX935"/>
      <c r="EY935"/>
      <c r="EZ935"/>
      <c r="FA935"/>
      <c r="FB935"/>
      <c r="FC935"/>
      <c r="FD935"/>
      <c r="FE935"/>
      <c r="FF935"/>
      <c r="FG935"/>
      <c r="FH935"/>
      <c r="FI935"/>
      <c r="FJ935"/>
      <c r="FK935"/>
      <c r="FL935"/>
      <c r="FM935"/>
      <c r="FN935"/>
      <c r="FO935"/>
      <c r="FP935"/>
      <c r="FQ935"/>
      <c r="FR935"/>
      <c r="FS935"/>
      <c r="FT935"/>
      <c r="FU935"/>
      <c r="FV935"/>
      <c r="FW935"/>
      <c r="FX935"/>
      <c r="FY935"/>
      <c r="FZ935"/>
    </row>
    <row r="936" spans="1:182" ht="12.75" customHeight="1" x14ac:dyDescent="0.2">
      <c r="A936" s="56">
        <v>933</v>
      </c>
      <c r="B936" s="31" t="s">
        <v>2739</v>
      </c>
      <c r="C936" s="85" t="s">
        <v>2678</v>
      </c>
      <c r="D936" s="85"/>
      <c r="E936" s="85"/>
      <c r="F936" s="85"/>
      <c r="G936" s="31" t="s">
        <v>320</v>
      </c>
      <c r="H936" s="59">
        <v>561</v>
      </c>
      <c r="I936" s="71" t="e">
        <f>VLOOKUP(B936,[2]Лист2!$A$1:$C$147,3,FALSE)</f>
        <v>#N/A</v>
      </c>
      <c r="J936" s="3" t="e">
        <f>VLOOKUP(B936,[3]Лист1!$A$1:$G$1358,7,FALSE)</f>
        <v>#N/A</v>
      </c>
      <c r="K936" s="3">
        <f t="shared" si="42"/>
        <v>280.5</v>
      </c>
      <c r="L936" s="77">
        <f t="shared" si="43"/>
        <v>841.5</v>
      </c>
      <c r="M936" s="3" t="e">
        <f>VLOOKUP(B936,[1]TDSheet!$A$30:$K$1679,11,FALSE)</f>
        <v>#N/A</v>
      </c>
      <c r="N936"/>
      <c r="O936" s="77" t="e">
        <f t="shared" si="44"/>
        <v>#N/A</v>
      </c>
      <c r="P936" s="3">
        <v>850</v>
      </c>
      <c r="Q936"/>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c r="EF936"/>
      <c r="EG936"/>
      <c r="EH936"/>
      <c r="EI936"/>
      <c r="EJ936"/>
      <c r="EK936"/>
      <c r="EL936"/>
      <c r="EM936"/>
      <c r="EN936"/>
      <c r="EO936"/>
      <c r="EP936"/>
      <c r="EQ936"/>
      <c r="ER936"/>
      <c r="ES936"/>
      <c r="ET936"/>
      <c r="EU936"/>
      <c r="EV936"/>
      <c r="EW936"/>
      <c r="EX936"/>
      <c r="EY936"/>
      <c r="EZ936"/>
      <c r="FA936"/>
      <c r="FB936"/>
      <c r="FC936"/>
      <c r="FD936"/>
      <c r="FE936"/>
      <c r="FF936"/>
      <c r="FG936"/>
      <c r="FH936"/>
      <c r="FI936"/>
      <c r="FJ936"/>
      <c r="FK936"/>
      <c r="FL936"/>
      <c r="FM936"/>
      <c r="FN936"/>
      <c r="FO936"/>
      <c r="FP936"/>
      <c r="FQ936"/>
      <c r="FR936"/>
      <c r="FS936"/>
      <c r="FT936"/>
      <c r="FU936"/>
      <c r="FV936"/>
      <c r="FW936"/>
      <c r="FX936"/>
      <c r="FY936"/>
      <c r="FZ936"/>
    </row>
    <row r="937" spans="1:182" ht="12.75" customHeight="1" x14ac:dyDescent="0.2">
      <c r="A937" s="56">
        <v>934</v>
      </c>
      <c r="B937" s="31">
        <v>66604</v>
      </c>
      <c r="C937" s="85" t="s">
        <v>2679</v>
      </c>
      <c r="D937" s="85"/>
      <c r="E937" s="85"/>
      <c r="F937" s="85"/>
      <c r="G937" s="31" t="s">
        <v>320</v>
      </c>
      <c r="H937" s="59">
        <v>803</v>
      </c>
      <c r="I937" s="71" t="e">
        <f>VLOOKUP(B937,[2]Лист2!$A$1:$C$147,3,FALSE)</f>
        <v>#N/A</v>
      </c>
      <c r="J937" s="3">
        <f>VLOOKUP(B937,[3]Лист1!$A$1:$G$1358,7,FALSE)</f>
        <v>688</v>
      </c>
      <c r="K937" s="3">
        <f t="shared" si="42"/>
        <v>401.5</v>
      </c>
      <c r="L937" s="77">
        <f t="shared" si="43"/>
        <v>1204.5</v>
      </c>
      <c r="M937" s="3" t="e">
        <f>VLOOKUP(B937,[1]TDSheet!$A$30:$K$1679,11,FALSE)</f>
        <v>#N/A</v>
      </c>
      <c r="N937"/>
      <c r="O937" s="77" t="e">
        <f t="shared" si="44"/>
        <v>#N/A</v>
      </c>
      <c r="P937" s="3">
        <v>1200</v>
      </c>
      <c r="Q937"/>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c r="EF937"/>
      <c r="EG937"/>
      <c r="EH937"/>
      <c r="EI937"/>
      <c r="EJ937"/>
      <c r="EK937"/>
      <c r="EL937"/>
      <c r="EM937"/>
      <c r="EN937"/>
      <c r="EO937"/>
      <c r="EP937"/>
      <c r="EQ937"/>
      <c r="ER937"/>
      <c r="ES937"/>
      <c r="ET937"/>
      <c r="EU937"/>
      <c r="EV937"/>
      <c r="EW937"/>
      <c r="EX937"/>
      <c r="EY937"/>
      <c r="EZ937"/>
      <c r="FA937"/>
      <c r="FB937"/>
      <c r="FC937"/>
      <c r="FD937"/>
      <c r="FE937"/>
      <c r="FF937"/>
      <c r="FG937"/>
      <c r="FH937"/>
      <c r="FI937"/>
      <c r="FJ937"/>
      <c r="FK937"/>
      <c r="FL937"/>
      <c r="FM937"/>
      <c r="FN937"/>
      <c r="FO937"/>
      <c r="FP937"/>
      <c r="FQ937"/>
      <c r="FR937"/>
      <c r="FS937"/>
      <c r="FT937"/>
      <c r="FU937"/>
      <c r="FV937"/>
      <c r="FW937"/>
      <c r="FX937"/>
      <c r="FY937"/>
      <c r="FZ937"/>
    </row>
    <row r="938" spans="1:182" ht="12.75" customHeight="1" x14ac:dyDescent="0.2">
      <c r="A938" s="56">
        <v>935</v>
      </c>
      <c r="B938" s="31" t="s">
        <v>2623</v>
      </c>
      <c r="C938" s="85" t="s">
        <v>2680</v>
      </c>
      <c r="D938" s="85"/>
      <c r="E938" s="85"/>
      <c r="F938" s="85"/>
      <c r="G938" s="31" t="s">
        <v>320</v>
      </c>
      <c r="H938" s="59">
        <v>803</v>
      </c>
      <c r="I938" s="71" t="e">
        <f>VLOOKUP(B938,[2]Лист2!$A$1:$C$147,3,FALSE)</f>
        <v>#N/A</v>
      </c>
      <c r="J938" s="3">
        <f>VLOOKUP(B938,[3]Лист1!$A$1:$G$1358,7,FALSE)</f>
        <v>515</v>
      </c>
      <c r="K938" s="3">
        <f t="shared" si="42"/>
        <v>401.5</v>
      </c>
      <c r="L938" s="77">
        <f t="shared" si="43"/>
        <v>1204.5</v>
      </c>
      <c r="M938" s="3">
        <f>VLOOKUP(B938,[1]TDSheet!$A$30:$K$1679,11,FALSE)</f>
        <v>780</v>
      </c>
      <c r="N938"/>
      <c r="O938" s="77">
        <f t="shared" si="44"/>
        <v>-424.5</v>
      </c>
      <c r="P938" s="3">
        <v>1200</v>
      </c>
      <c r="Q938"/>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c r="EF938"/>
      <c r="EG938"/>
      <c r="EH938"/>
      <c r="EI938"/>
      <c r="EJ938"/>
      <c r="EK938"/>
      <c r="EL938"/>
      <c r="EM938"/>
      <c r="EN938"/>
      <c r="EO938"/>
      <c r="EP938"/>
      <c r="EQ938"/>
      <c r="ER938"/>
      <c r="ES938"/>
      <c r="ET938"/>
      <c r="EU938"/>
      <c r="EV938"/>
      <c r="EW938"/>
      <c r="EX938"/>
      <c r="EY938"/>
      <c r="EZ938"/>
      <c r="FA938"/>
      <c r="FB938"/>
      <c r="FC938"/>
      <c r="FD938"/>
      <c r="FE938"/>
      <c r="FF938"/>
      <c r="FG938"/>
      <c r="FH938"/>
      <c r="FI938"/>
      <c r="FJ938"/>
      <c r="FK938"/>
      <c r="FL938"/>
      <c r="FM938"/>
      <c r="FN938"/>
      <c r="FO938"/>
      <c r="FP938"/>
      <c r="FQ938"/>
      <c r="FR938"/>
      <c r="FS938"/>
      <c r="FT938"/>
      <c r="FU938"/>
      <c r="FV938"/>
      <c r="FW938"/>
      <c r="FX938"/>
      <c r="FY938"/>
      <c r="FZ938"/>
    </row>
    <row r="939" spans="1:182" ht="12.75" customHeight="1" x14ac:dyDescent="0.2">
      <c r="A939" s="56">
        <v>936</v>
      </c>
      <c r="B939" s="31" t="s">
        <v>2624</v>
      </c>
      <c r="C939" s="85" t="s">
        <v>2681</v>
      </c>
      <c r="D939" s="85"/>
      <c r="E939" s="85"/>
      <c r="F939" s="85"/>
      <c r="G939" s="31" t="s">
        <v>146</v>
      </c>
      <c r="H939" s="59">
        <v>803</v>
      </c>
      <c r="I939" s="71" t="e">
        <f>VLOOKUP(B939,[2]Лист2!$A$1:$C$147,3,FALSE)</f>
        <v>#N/A</v>
      </c>
      <c r="J939" s="3">
        <f>VLOOKUP(B939,[3]Лист1!$A$1:$G$1358,7,FALSE)</f>
        <v>515</v>
      </c>
      <c r="K939" s="3">
        <f t="shared" si="42"/>
        <v>401.5</v>
      </c>
      <c r="L939" s="77">
        <f t="shared" si="43"/>
        <v>1204.5</v>
      </c>
      <c r="M939" s="3">
        <f>VLOOKUP(B939,[1]TDSheet!$A$30:$K$1679,11,FALSE)</f>
        <v>780</v>
      </c>
      <c r="N939"/>
      <c r="O939" s="77">
        <f t="shared" si="44"/>
        <v>-424.5</v>
      </c>
      <c r="P939" s="3">
        <v>1200</v>
      </c>
      <c r="Q939"/>
      <c r="R939"/>
      <c r="S939"/>
      <c r="T939"/>
      <c r="U939"/>
      <c r="V939"/>
      <c r="W939"/>
      <c r="X939"/>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c r="CO939"/>
      <c r="CP939"/>
      <c r="CQ939"/>
      <c r="CR939"/>
      <c r="CS939"/>
      <c r="CT939"/>
      <c r="CU939"/>
      <c r="CV939"/>
      <c r="CW939"/>
      <c r="CX939"/>
      <c r="CY939"/>
      <c r="CZ939"/>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c r="EF939"/>
      <c r="EG939"/>
      <c r="EH939"/>
      <c r="EI939"/>
      <c r="EJ939"/>
      <c r="EK939"/>
      <c r="EL939"/>
      <c r="EM939"/>
      <c r="EN939"/>
      <c r="EO939"/>
      <c r="EP939"/>
      <c r="EQ939"/>
      <c r="ER939"/>
      <c r="ES939"/>
      <c r="ET939"/>
      <c r="EU939"/>
      <c r="EV939"/>
      <c r="EW939"/>
      <c r="EX939"/>
      <c r="EY939"/>
      <c r="EZ939"/>
      <c r="FA939"/>
      <c r="FB939"/>
      <c r="FC939"/>
      <c r="FD939"/>
      <c r="FE939"/>
      <c r="FF939"/>
      <c r="FG939"/>
      <c r="FH939"/>
      <c r="FI939"/>
      <c r="FJ939"/>
      <c r="FK939"/>
      <c r="FL939"/>
      <c r="FM939"/>
      <c r="FN939"/>
      <c r="FO939"/>
      <c r="FP939"/>
      <c r="FQ939"/>
      <c r="FR939"/>
      <c r="FS939"/>
      <c r="FT939"/>
      <c r="FU939"/>
      <c r="FV939"/>
      <c r="FW939"/>
      <c r="FX939"/>
      <c r="FY939"/>
      <c r="FZ939"/>
    </row>
    <row r="940" spans="1:182" ht="12.75" customHeight="1" x14ac:dyDescent="0.2">
      <c r="A940" s="56">
        <v>937</v>
      </c>
      <c r="B940" s="31" t="s">
        <v>2625</v>
      </c>
      <c r="C940" s="85" t="s">
        <v>2682</v>
      </c>
      <c r="D940" s="85"/>
      <c r="E940" s="85"/>
      <c r="F940" s="85"/>
      <c r="G940" s="31" t="s">
        <v>324</v>
      </c>
      <c r="H940" s="59">
        <v>600</v>
      </c>
      <c r="I940" s="71" t="e">
        <f>VLOOKUP(B940,[2]Лист2!$A$1:$C$147,3,FALSE)</f>
        <v>#N/A</v>
      </c>
      <c r="J940" s="3">
        <f>VLOOKUP(B940,[3]Лист1!$A$1:$G$1358,7,FALSE)</f>
        <v>515</v>
      </c>
      <c r="K940" s="3">
        <f t="shared" si="42"/>
        <v>300</v>
      </c>
      <c r="L940" s="77">
        <f t="shared" si="43"/>
        <v>900</v>
      </c>
      <c r="M940" s="3">
        <f>VLOOKUP(B940,[1]TDSheet!$A$30:$K$1679,11,FALSE)</f>
        <v>780</v>
      </c>
      <c r="N940"/>
      <c r="O940" s="77">
        <f t="shared" si="44"/>
        <v>-120</v>
      </c>
      <c r="P940" s="3">
        <v>900</v>
      </c>
      <c r="Q940"/>
      <c r="R940"/>
      <c r="S940"/>
      <c r="T940"/>
      <c r="U940"/>
      <c r="V940"/>
      <c r="W940"/>
      <c r="X940"/>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c r="CO940"/>
      <c r="CP940"/>
      <c r="CQ940"/>
      <c r="CR940"/>
      <c r="CS940"/>
      <c r="CT940"/>
      <c r="CU940"/>
      <c r="CV940"/>
      <c r="CW940"/>
      <c r="CX940"/>
      <c r="CY940"/>
      <c r="CZ940"/>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c r="EF940"/>
      <c r="EG940"/>
      <c r="EH940"/>
      <c r="EI940"/>
      <c r="EJ940"/>
      <c r="EK940"/>
      <c r="EL940"/>
      <c r="EM940"/>
      <c r="EN940"/>
      <c r="EO940"/>
      <c r="EP940"/>
      <c r="EQ940"/>
      <c r="ER940"/>
      <c r="ES940"/>
      <c r="ET940"/>
      <c r="EU940"/>
      <c r="EV940"/>
      <c r="EW940"/>
      <c r="EX940"/>
      <c r="EY940"/>
      <c r="EZ940"/>
      <c r="FA940"/>
      <c r="FB940"/>
      <c r="FC940"/>
      <c r="FD940"/>
      <c r="FE940"/>
      <c r="FF940"/>
      <c r="FG940"/>
      <c r="FH940"/>
      <c r="FI940"/>
      <c r="FJ940"/>
      <c r="FK940"/>
      <c r="FL940"/>
      <c r="FM940"/>
      <c r="FN940"/>
      <c r="FO940"/>
      <c r="FP940"/>
      <c r="FQ940"/>
      <c r="FR940"/>
      <c r="FS940"/>
      <c r="FT940"/>
      <c r="FU940"/>
      <c r="FV940"/>
      <c r="FW940"/>
      <c r="FX940"/>
      <c r="FY940"/>
      <c r="FZ940"/>
    </row>
    <row r="941" spans="1:182" ht="12.75" customHeight="1" x14ac:dyDescent="0.2">
      <c r="A941" s="56">
        <v>938</v>
      </c>
      <c r="B941" s="31" t="s">
        <v>2626</v>
      </c>
      <c r="C941" s="85" t="s">
        <v>2683</v>
      </c>
      <c r="D941" s="85"/>
      <c r="E941" s="85"/>
      <c r="F941" s="85"/>
      <c r="G941" s="31" t="s">
        <v>320</v>
      </c>
      <c r="H941" s="59">
        <v>600</v>
      </c>
      <c r="I941" s="71" t="e">
        <f>VLOOKUP(B941,[2]Лист2!$A$1:$C$147,3,FALSE)</f>
        <v>#N/A</v>
      </c>
      <c r="J941" s="3">
        <f>VLOOKUP(B941,[3]Лист1!$A$1:$G$1358,7,FALSE)</f>
        <v>515</v>
      </c>
      <c r="K941" s="3">
        <f t="shared" si="42"/>
        <v>300</v>
      </c>
      <c r="L941" s="77">
        <f t="shared" si="43"/>
        <v>900</v>
      </c>
      <c r="M941" s="3">
        <f>VLOOKUP(B941,[1]TDSheet!$A$30:$K$1679,11,FALSE)</f>
        <v>780</v>
      </c>
      <c r="N941"/>
      <c r="O941" s="77">
        <f t="shared" si="44"/>
        <v>-120</v>
      </c>
      <c r="P941" s="3">
        <v>900</v>
      </c>
      <c r="Q941"/>
      <c r="R941"/>
      <c r="S941"/>
      <c r="T941"/>
      <c r="U941"/>
      <c r="V941"/>
      <c r="W941"/>
      <c r="X941"/>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c r="CO941"/>
      <c r="CP941"/>
      <c r="CQ941"/>
      <c r="CR941"/>
      <c r="CS941"/>
      <c r="CT941"/>
      <c r="CU941"/>
      <c r="CV941"/>
      <c r="CW941"/>
      <c r="CX941"/>
      <c r="CY941"/>
      <c r="CZ941"/>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c r="EF941"/>
      <c r="EG941"/>
      <c r="EH941"/>
      <c r="EI941"/>
      <c r="EJ941"/>
      <c r="EK941"/>
      <c r="EL941"/>
      <c r="EM941"/>
      <c r="EN941"/>
      <c r="EO941"/>
      <c r="EP941"/>
      <c r="EQ941"/>
      <c r="ER941"/>
      <c r="ES941"/>
      <c r="ET941"/>
      <c r="EU941"/>
      <c r="EV941"/>
      <c r="EW941"/>
      <c r="EX941"/>
      <c r="EY941"/>
      <c r="EZ941"/>
      <c r="FA941"/>
      <c r="FB941"/>
      <c r="FC941"/>
      <c r="FD941"/>
      <c r="FE941"/>
      <c r="FF941"/>
      <c r="FG941"/>
      <c r="FH941"/>
      <c r="FI941"/>
      <c r="FJ941"/>
      <c r="FK941"/>
      <c r="FL941"/>
      <c r="FM941"/>
      <c r="FN941"/>
      <c r="FO941"/>
      <c r="FP941"/>
      <c r="FQ941"/>
      <c r="FR941"/>
      <c r="FS941"/>
      <c r="FT941"/>
      <c r="FU941"/>
      <c r="FV941"/>
      <c r="FW941"/>
      <c r="FX941"/>
      <c r="FY941"/>
      <c r="FZ941"/>
    </row>
    <row r="942" spans="1:182" ht="12.75" customHeight="1" x14ac:dyDescent="0.2">
      <c r="A942" s="56">
        <v>939</v>
      </c>
      <c r="B942" s="31" t="s">
        <v>2627</v>
      </c>
      <c r="C942" s="85" t="s">
        <v>2684</v>
      </c>
      <c r="D942" s="85"/>
      <c r="E942" s="85"/>
      <c r="F942" s="85"/>
      <c r="G942" s="31" t="s">
        <v>320</v>
      </c>
      <c r="H942" s="59">
        <v>803</v>
      </c>
      <c r="I942" s="71" t="e">
        <f>VLOOKUP(B942,[2]Лист2!$A$1:$C$147,3,FALSE)</f>
        <v>#N/A</v>
      </c>
      <c r="J942" s="3">
        <f>VLOOKUP(B942,[3]Лист1!$A$1:$G$1358,7,FALSE)</f>
        <v>515</v>
      </c>
      <c r="K942" s="3">
        <f t="shared" si="42"/>
        <v>401.5</v>
      </c>
      <c r="L942" s="77">
        <f t="shared" si="43"/>
        <v>1204.5</v>
      </c>
      <c r="M942" s="3">
        <f>VLOOKUP(B942,[1]TDSheet!$A$30:$K$1679,11,FALSE)</f>
        <v>780</v>
      </c>
      <c r="N942"/>
      <c r="O942" s="77">
        <f t="shared" si="44"/>
        <v>-424.5</v>
      </c>
      <c r="P942" s="3">
        <v>1200</v>
      </c>
      <c r="Q942"/>
      <c r="R942"/>
      <c r="S942"/>
      <c r="T942"/>
      <c r="U942"/>
      <c r="V942"/>
      <c r="W942"/>
      <c r="X942"/>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c r="CO942"/>
      <c r="CP942"/>
      <c r="CQ942"/>
      <c r="CR942"/>
      <c r="CS942"/>
      <c r="CT942"/>
      <c r="CU942"/>
      <c r="CV942"/>
      <c r="CW942"/>
      <c r="CX942"/>
      <c r="CY942"/>
      <c r="CZ942"/>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c r="EF942"/>
      <c r="EG942"/>
      <c r="EH942"/>
      <c r="EI942"/>
      <c r="EJ942"/>
      <c r="EK942"/>
      <c r="EL942"/>
      <c r="EM942"/>
      <c r="EN942"/>
      <c r="EO942"/>
      <c r="EP942"/>
      <c r="EQ942"/>
      <c r="ER942"/>
      <c r="ES942"/>
      <c r="ET942"/>
      <c r="EU942"/>
      <c r="EV942"/>
      <c r="EW942"/>
      <c r="EX942"/>
      <c r="EY942"/>
      <c r="EZ942"/>
      <c r="FA942"/>
      <c r="FB942"/>
      <c r="FC942"/>
      <c r="FD942"/>
      <c r="FE942"/>
      <c r="FF942"/>
      <c r="FG942"/>
      <c r="FH942"/>
      <c r="FI942"/>
      <c r="FJ942"/>
      <c r="FK942"/>
      <c r="FL942"/>
      <c r="FM942"/>
      <c r="FN942"/>
      <c r="FO942"/>
      <c r="FP942"/>
      <c r="FQ942"/>
      <c r="FR942"/>
      <c r="FS942"/>
      <c r="FT942"/>
      <c r="FU942"/>
      <c r="FV942"/>
      <c r="FW942"/>
      <c r="FX942"/>
      <c r="FY942"/>
      <c r="FZ942"/>
    </row>
    <row r="943" spans="1:182" ht="12.75" customHeight="1" x14ac:dyDescent="0.2">
      <c r="A943" s="56">
        <v>940</v>
      </c>
      <c r="B943" s="31" t="s">
        <v>2628</v>
      </c>
      <c r="C943" s="85" t="s">
        <v>2685</v>
      </c>
      <c r="D943" s="85"/>
      <c r="E943" s="85"/>
      <c r="F943" s="85"/>
      <c r="G943" s="31" t="s">
        <v>320</v>
      </c>
      <c r="H943" s="59">
        <v>803</v>
      </c>
      <c r="I943" s="71" t="e">
        <f>VLOOKUP(B943,[2]Лист2!$A$1:$C$147,3,FALSE)</f>
        <v>#N/A</v>
      </c>
      <c r="J943" s="3">
        <f>VLOOKUP(B943,[3]Лист1!$A$1:$G$1358,7,FALSE)</f>
        <v>515</v>
      </c>
      <c r="K943" s="3">
        <f t="shared" si="42"/>
        <v>401.5</v>
      </c>
      <c r="L943" s="77">
        <f t="shared" si="43"/>
        <v>1204.5</v>
      </c>
      <c r="M943" s="3">
        <f>VLOOKUP(B943,[1]TDSheet!$A$30:$K$1679,11,FALSE)</f>
        <v>780</v>
      </c>
      <c r="N943"/>
      <c r="O943" s="77">
        <f t="shared" si="44"/>
        <v>-424.5</v>
      </c>
      <c r="P943" s="3">
        <v>1200</v>
      </c>
      <c r="Q943"/>
      <c r="R943"/>
      <c r="S943"/>
      <c r="T943"/>
      <c r="U943"/>
      <c r="V943"/>
      <c r="W943"/>
      <c r="X943"/>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c r="CO943"/>
      <c r="CP943"/>
      <c r="CQ943"/>
      <c r="CR943"/>
      <c r="CS943"/>
      <c r="CT943"/>
      <c r="CU943"/>
      <c r="CV943"/>
      <c r="CW943"/>
      <c r="CX943"/>
      <c r="CY943"/>
      <c r="CZ943"/>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c r="EF943"/>
      <c r="EG943"/>
      <c r="EH943"/>
      <c r="EI943"/>
      <c r="EJ943"/>
      <c r="EK943"/>
      <c r="EL943"/>
      <c r="EM943"/>
      <c r="EN943"/>
      <c r="EO943"/>
      <c r="EP943"/>
      <c r="EQ943"/>
      <c r="ER943"/>
      <c r="ES943"/>
      <c r="ET943"/>
      <c r="EU943"/>
      <c r="EV943"/>
      <c r="EW943"/>
      <c r="EX943"/>
      <c r="EY943"/>
      <c r="EZ943"/>
      <c r="FA943"/>
      <c r="FB943"/>
      <c r="FC943"/>
      <c r="FD943"/>
      <c r="FE943"/>
      <c r="FF943"/>
      <c r="FG943"/>
      <c r="FH943"/>
      <c r="FI943"/>
      <c r="FJ943"/>
      <c r="FK943"/>
      <c r="FL943"/>
      <c r="FM943"/>
      <c r="FN943"/>
      <c r="FO943"/>
      <c r="FP943"/>
      <c r="FQ943"/>
      <c r="FR943"/>
      <c r="FS943"/>
      <c r="FT943"/>
      <c r="FU943"/>
      <c r="FV943"/>
      <c r="FW943"/>
      <c r="FX943"/>
      <c r="FY943"/>
      <c r="FZ943"/>
    </row>
    <row r="944" spans="1:182" ht="12.75" customHeight="1" x14ac:dyDescent="0.2">
      <c r="A944" s="56">
        <v>941</v>
      </c>
      <c r="B944" s="31" t="s">
        <v>2795</v>
      </c>
      <c r="C944" s="85" t="s">
        <v>2796</v>
      </c>
      <c r="D944" s="85"/>
      <c r="E944" s="85"/>
      <c r="F944" s="85"/>
      <c r="G944" s="31" t="s">
        <v>324</v>
      </c>
      <c r="H944" s="59">
        <v>571</v>
      </c>
      <c r="I944" s="71" t="e">
        <f>VLOOKUP(B944,[2]Лист2!$A$1:$C$147,3,FALSE)</f>
        <v>#N/A</v>
      </c>
      <c r="J944" s="3" t="e">
        <f>VLOOKUP(B944,[3]Лист1!$A$1:$G$1358,7,FALSE)</f>
        <v>#N/A</v>
      </c>
      <c r="K944" s="3">
        <f t="shared" si="42"/>
        <v>285.5</v>
      </c>
      <c r="L944" s="77">
        <f t="shared" si="43"/>
        <v>856.5</v>
      </c>
      <c r="M944" s="3" t="e">
        <f>VLOOKUP(B944,[1]TDSheet!$A$30:$K$1679,11,FALSE)</f>
        <v>#N/A</v>
      </c>
      <c r="N944"/>
      <c r="O944" s="77" t="e">
        <f t="shared" si="44"/>
        <v>#N/A</v>
      </c>
      <c r="P944" s="3">
        <v>900</v>
      </c>
      <c r="Q944"/>
      <c r="R944"/>
      <c r="S944"/>
      <c r="T944"/>
      <c r="U944"/>
      <c r="V944"/>
      <c r="W944"/>
      <c r="X944"/>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c r="CO944"/>
      <c r="CP944"/>
      <c r="CQ944"/>
      <c r="CR944"/>
      <c r="CS944"/>
      <c r="CT944"/>
      <c r="CU944"/>
      <c r="CV944"/>
      <c r="CW944"/>
      <c r="CX944"/>
      <c r="CY944"/>
      <c r="CZ944"/>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c r="EF944"/>
      <c r="EG944"/>
      <c r="EH944"/>
      <c r="EI944"/>
      <c r="EJ944"/>
      <c r="EK944"/>
      <c r="EL944"/>
      <c r="EM944"/>
      <c r="EN944"/>
      <c r="EO944"/>
      <c r="EP944"/>
      <c r="EQ944"/>
      <c r="ER944"/>
      <c r="ES944"/>
      <c r="ET944"/>
      <c r="EU944"/>
      <c r="EV944"/>
      <c r="EW944"/>
      <c r="EX944"/>
      <c r="EY944"/>
      <c r="EZ944"/>
      <c r="FA944"/>
      <c r="FB944"/>
      <c r="FC944"/>
      <c r="FD944"/>
      <c r="FE944"/>
      <c r="FF944"/>
      <c r="FG944"/>
      <c r="FH944"/>
      <c r="FI944"/>
      <c r="FJ944"/>
      <c r="FK944"/>
      <c r="FL944"/>
      <c r="FM944"/>
      <c r="FN944"/>
      <c r="FO944"/>
      <c r="FP944"/>
      <c r="FQ944"/>
      <c r="FR944"/>
      <c r="FS944"/>
      <c r="FT944"/>
      <c r="FU944"/>
      <c r="FV944"/>
      <c r="FW944"/>
      <c r="FX944"/>
      <c r="FY944"/>
      <c r="FZ944"/>
    </row>
    <row r="945" spans="1:182" ht="12.75" customHeight="1" x14ac:dyDescent="0.2">
      <c r="A945" s="56">
        <v>942</v>
      </c>
      <c r="B945" s="31" t="s">
        <v>2960</v>
      </c>
      <c r="C945" s="85" t="s">
        <v>2961</v>
      </c>
      <c r="D945" s="85"/>
      <c r="E945" s="85"/>
      <c r="F945" s="85"/>
      <c r="G945" s="31" t="s">
        <v>320</v>
      </c>
      <c r="H945" s="59">
        <v>803</v>
      </c>
      <c r="I945" s="71" t="e">
        <f>VLOOKUP(B945,[2]Лист2!$A$1:$C$147,3,FALSE)</f>
        <v>#N/A</v>
      </c>
      <c r="J945" s="3" t="e">
        <f>VLOOKUP(B945,[3]Лист1!$A$1:$G$1358,7,FALSE)</f>
        <v>#N/A</v>
      </c>
      <c r="K945" s="3">
        <f t="shared" si="42"/>
        <v>401.5</v>
      </c>
      <c r="L945" s="77">
        <f t="shared" si="43"/>
        <v>1204.5</v>
      </c>
      <c r="M945" s="3" t="e">
        <f>VLOOKUP(B945,[1]TDSheet!$A$30:$K$1679,11,FALSE)</f>
        <v>#N/A</v>
      </c>
      <c r="N945"/>
      <c r="O945" s="77" t="e">
        <f t="shared" si="44"/>
        <v>#N/A</v>
      </c>
      <c r="P945" s="3">
        <v>1200</v>
      </c>
      <c r="Q945"/>
      <c r="R945"/>
      <c r="S945"/>
      <c r="T945"/>
      <c r="U945"/>
      <c r="V945"/>
      <c r="W945"/>
      <c r="X945"/>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c r="CO945"/>
      <c r="CP945"/>
      <c r="CQ945"/>
      <c r="CR945"/>
      <c r="CS945"/>
      <c r="CT945"/>
      <c r="CU945"/>
      <c r="CV945"/>
      <c r="CW945"/>
      <c r="CX945"/>
      <c r="CY945"/>
      <c r="CZ945"/>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c r="EF945"/>
      <c r="EG945"/>
      <c r="EH945"/>
      <c r="EI945"/>
      <c r="EJ945"/>
      <c r="EK945"/>
      <c r="EL945"/>
      <c r="EM945"/>
      <c r="EN945"/>
      <c r="EO945"/>
      <c r="EP945"/>
      <c r="EQ945"/>
      <c r="ER945"/>
      <c r="ES945"/>
      <c r="ET945"/>
      <c r="EU945"/>
      <c r="EV945"/>
      <c r="EW945"/>
      <c r="EX945"/>
      <c r="EY945"/>
      <c r="EZ945"/>
      <c r="FA945"/>
      <c r="FB945"/>
      <c r="FC945"/>
      <c r="FD945"/>
      <c r="FE945"/>
      <c r="FF945"/>
      <c r="FG945"/>
      <c r="FH945"/>
      <c r="FI945"/>
      <c r="FJ945"/>
      <c r="FK945"/>
      <c r="FL945"/>
      <c r="FM945"/>
      <c r="FN945"/>
      <c r="FO945"/>
      <c r="FP945"/>
      <c r="FQ945"/>
      <c r="FR945"/>
      <c r="FS945"/>
      <c r="FT945"/>
      <c r="FU945"/>
      <c r="FV945"/>
      <c r="FW945"/>
      <c r="FX945"/>
      <c r="FY945"/>
      <c r="FZ945"/>
    </row>
    <row r="946" spans="1:182" ht="12.75" customHeight="1" x14ac:dyDescent="0.2">
      <c r="A946" s="56">
        <v>943</v>
      </c>
      <c r="B946" s="31" t="s">
        <v>2783</v>
      </c>
      <c r="C946" s="85" t="s">
        <v>2784</v>
      </c>
      <c r="D946" s="85"/>
      <c r="E946" s="85"/>
      <c r="F946" s="85"/>
      <c r="G946" s="31" t="s">
        <v>324</v>
      </c>
      <c r="H946" s="59">
        <v>564</v>
      </c>
      <c r="I946" s="71" t="e">
        <f>VLOOKUP(B946,[2]Лист2!$A$1:$C$147,3,FALSE)</f>
        <v>#N/A</v>
      </c>
      <c r="J946" s="3" t="e">
        <f>VLOOKUP(B946,[3]Лист1!$A$1:$G$1358,7,FALSE)</f>
        <v>#N/A</v>
      </c>
      <c r="K946" s="3">
        <f t="shared" si="42"/>
        <v>282</v>
      </c>
      <c r="L946" s="77">
        <f t="shared" si="43"/>
        <v>846</v>
      </c>
      <c r="M946" s="3" t="e">
        <f>VLOOKUP(B946,[1]TDSheet!$A$30:$K$1679,11,FALSE)</f>
        <v>#N/A</v>
      </c>
      <c r="N946"/>
      <c r="O946" s="77" t="e">
        <f t="shared" si="44"/>
        <v>#N/A</v>
      </c>
      <c r="P946" s="3">
        <v>950</v>
      </c>
      <c r="Q946"/>
      <c r="R946"/>
      <c r="S946"/>
      <c r="T946"/>
      <c r="U946"/>
      <c r="V946"/>
      <c r="W946"/>
      <c r="X946"/>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c r="CO946"/>
      <c r="CP946"/>
      <c r="CQ946"/>
      <c r="CR946"/>
      <c r="CS946"/>
      <c r="CT946"/>
      <c r="CU946"/>
      <c r="CV946"/>
      <c r="CW946"/>
      <c r="CX946"/>
      <c r="CY946"/>
      <c r="CZ946"/>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c r="EF946"/>
      <c r="EG946"/>
      <c r="EH946"/>
      <c r="EI946"/>
      <c r="EJ946"/>
      <c r="EK946"/>
      <c r="EL946"/>
      <c r="EM946"/>
      <c r="EN946"/>
      <c r="EO946"/>
      <c r="EP946"/>
      <c r="EQ946"/>
      <c r="ER946"/>
      <c r="ES946"/>
      <c r="ET946"/>
      <c r="EU946"/>
      <c r="EV946"/>
      <c r="EW946"/>
      <c r="EX946"/>
      <c r="EY946"/>
      <c r="EZ946"/>
      <c r="FA946"/>
      <c r="FB946"/>
      <c r="FC946"/>
      <c r="FD946"/>
      <c r="FE946"/>
      <c r="FF946"/>
      <c r="FG946"/>
      <c r="FH946"/>
      <c r="FI946"/>
      <c r="FJ946"/>
      <c r="FK946"/>
      <c r="FL946"/>
      <c r="FM946"/>
      <c r="FN946"/>
      <c r="FO946"/>
      <c r="FP946"/>
      <c r="FQ946"/>
      <c r="FR946"/>
      <c r="FS946"/>
      <c r="FT946"/>
      <c r="FU946"/>
      <c r="FV946"/>
      <c r="FW946"/>
      <c r="FX946"/>
      <c r="FY946"/>
      <c r="FZ946"/>
    </row>
    <row r="947" spans="1:182" ht="12.75" customHeight="1" x14ac:dyDescent="0.2">
      <c r="A947" s="56">
        <v>944</v>
      </c>
      <c r="B947" s="31" t="s">
        <v>2629</v>
      </c>
      <c r="C947" s="85" t="s">
        <v>2686</v>
      </c>
      <c r="D947" s="85"/>
      <c r="E947" s="85"/>
      <c r="F947" s="85"/>
      <c r="G947" s="31" t="s">
        <v>324</v>
      </c>
      <c r="H947" s="59">
        <v>571</v>
      </c>
      <c r="I947" s="71" t="e">
        <f>VLOOKUP(B947,[2]Лист2!$A$1:$C$147,3,FALSE)</f>
        <v>#N/A</v>
      </c>
      <c r="J947" s="3">
        <f>VLOOKUP(B947,[3]Лист1!$A$1:$G$1358,7,FALSE)</f>
        <v>515</v>
      </c>
      <c r="K947" s="3">
        <f t="shared" si="42"/>
        <v>285.5</v>
      </c>
      <c r="L947" s="77">
        <f t="shared" si="43"/>
        <v>856.5</v>
      </c>
      <c r="M947" s="3">
        <f>VLOOKUP(B947,[1]TDSheet!$A$30:$K$1679,11,FALSE)</f>
        <v>780</v>
      </c>
      <c r="N947"/>
      <c r="O947" s="77">
        <f t="shared" si="44"/>
        <v>-76.5</v>
      </c>
      <c r="P947" s="3">
        <v>950</v>
      </c>
      <c r="Q947"/>
      <c r="R947"/>
      <c r="S947"/>
      <c r="T947"/>
      <c r="U947"/>
      <c r="V947"/>
      <c r="W947"/>
      <c r="X947"/>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c r="CO947"/>
      <c r="CP947"/>
      <c r="CQ947"/>
      <c r="CR947"/>
      <c r="CS947"/>
      <c r="CT947"/>
      <c r="CU947"/>
      <c r="CV947"/>
      <c r="CW947"/>
      <c r="CX947"/>
      <c r="CY947"/>
      <c r="CZ947"/>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c r="EF947"/>
      <c r="EG947"/>
      <c r="EH947"/>
      <c r="EI947"/>
      <c r="EJ947"/>
      <c r="EK947"/>
      <c r="EL947"/>
      <c r="EM947"/>
      <c r="EN947"/>
      <c r="EO947"/>
      <c r="EP947"/>
      <c r="EQ947"/>
      <c r="ER947"/>
      <c r="ES947"/>
      <c r="ET947"/>
      <c r="EU947"/>
      <c r="EV947"/>
      <c r="EW947"/>
      <c r="EX947"/>
      <c r="EY947"/>
      <c r="EZ947"/>
      <c r="FA947"/>
      <c r="FB947"/>
      <c r="FC947"/>
      <c r="FD947"/>
      <c r="FE947"/>
      <c r="FF947"/>
      <c r="FG947"/>
      <c r="FH947"/>
      <c r="FI947"/>
      <c r="FJ947"/>
      <c r="FK947"/>
      <c r="FL947"/>
      <c r="FM947"/>
      <c r="FN947"/>
      <c r="FO947"/>
      <c r="FP947"/>
      <c r="FQ947"/>
      <c r="FR947"/>
      <c r="FS947"/>
      <c r="FT947"/>
      <c r="FU947"/>
      <c r="FV947"/>
      <c r="FW947"/>
      <c r="FX947"/>
      <c r="FY947"/>
      <c r="FZ947"/>
    </row>
    <row r="948" spans="1:182" ht="12.75" customHeight="1" x14ac:dyDescent="0.2">
      <c r="A948" s="56">
        <v>945</v>
      </c>
      <c r="B948" s="31" t="s">
        <v>2630</v>
      </c>
      <c r="C948" s="85" t="s">
        <v>2687</v>
      </c>
      <c r="D948" s="85"/>
      <c r="E948" s="85"/>
      <c r="F948" s="85"/>
      <c r="G948" s="31" t="s">
        <v>320</v>
      </c>
      <c r="H948" s="59">
        <v>803</v>
      </c>
      <c r="I948" s="71" t="e">
        <f>VLOOKUP(B948,[2]Лист2!$A$1:$C$147,3,FALSE)</f>
        <v>#N/A</v>
      </c>
      <c r="J948" s="3">
        <f>VLOOKUP(B948,[3]Лист1!$A$1:$G$1358,7,FALSE)</f>
        <v>515</v>
      </c>
      <c r="K948" s="3">
        <f t="shared" si="42"/>
        <v>401.5</v>
      </c>
      <c r="L948" s="77">
        <f t="shared" si="43"/>
        <v>1204.5</v>
      </c>
      <c r="M948" s="3">
        <f>VLOOKUP(B948,[1]TDSheet!$A$30:$K$1679,11,FALSE)</f>
        <v>780</v>
      </c>
      <c r="N948"/>
      <c r="O948" s="77">
        <f t="shared" si="44"/>
        <v>-424.5</v>
      </c>
      <c r="P948" s="3">
        <v>1200</v>
      </c>
      <c r="Q948"/>
      <c r="R948"/>
      <c r="S948"/>
      <c r="T948"/>
      <c r="U948"/>
      <c r="V948"/>
      <c r="W948"/>
      <c r="X948"/>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c r="CO948"/>
      <c r="CP948"/>
      <c r="CQ948"/>
      <c r="CR948"/>
      <c r="CS948"/>
      <c r="CT948"/>
      <c r="CU948"/>
      <c r="CV948"/>
      <c r="CW948"/>
      <c r="CX948"/>
      <c r="CY948"/>
      <c r="CZ948"/>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c r="EF948"/>
      <c r="EG948"/>
      <c r="EH948"/>
      <c r="EI948"/>
      <c r="EJ948"/>
      <c r="EK948"/>
      <c r="EL948"/>
      <c r="EM948"/>
      <c r="EN948"/>
      <c r="EO948"/>
      <c r="EP948"/>
      <c r="EQ948"/>
      <c r="ER948"/>
      <c r="ES948"/>
      <c r="ET948"/>
      <c r="EU948"/>
      <c r="EV948"/>
      <c r="EW948"/>
      <c r="EX948"/>
      <c r="EY948"/>
      <c r="EZ948"/>
      <c r="FA948"/>
      <c r="FB948"/>
      <c r="FC948"/>
      <c r="FD948"/>
      <c r="FE948"/>
      <c r="FF948"/>
      <c r="FG948"/>
      <c r="FH948"/>
      <c r="FI948"/>
      <c r="FJ948"/>
      <c r="FK948"/>
      <c r="FL948"/>
      <c r="FM948"/>
      <c r="FN948"/>
      <c r="FO948"/>
      <c r="FP948"/>
      <c r="FQ948"/>
      <c r="FR948"/>
      <c r="FS948"/>
      <c r="FT948"/>
      <c r="FU948"/>
      <c r="FV948"/>
      <c r="FW948"/>
      <c r="FX948"/>
      <c r="FY948"/>
      <c r="FZ948"/>
    </row>
    <row r="949" spans="1:182" ht="12.75" customHeight="1" x14ac:dyDescent="0.2">
      <c r="A949" s="56">
        <v>946</v>
      </c>
      <c r="B949" s="31" t="s">
        <v>2631</v>
      </c>
      <c r="C949" s="85" t="s">
        <v>2688</v>
      </c>
      <c r="D949" s="85"/>
      <c r="E949" s="85"/>
      <c r="F949" s="85"/>
      <c r="G949" s="31" t="s">
        <v>324</v>
      </c>
      <c r="H949" s="59">
        <v>571</v>
      </c>
      <c r="I949" s="71" t="e">
        <f>VLOOKUP(B949,[2]Лист2!$A$1:$C$147,3,FALSE)</f>
        <v>#N/A</v>
      </c>
      <c r="J949" s="3">
        <f>VLOOKUP(B949,[3]Лист1!$A$1:$G$1358,7,FALSE)</f>
        <v>515</v>
      </c>
      <c r="K949" s="3">
        <f t="shared" si="42"/>
        <v>285.5</v>
      </c>
      <c r="L949" s="77">
        <f t="shared" si="43"/>
        <v>856.5</v>
      </c>
      <c r="M949" s="3">
        <f>VLOOKUP(B949,[1]TDSheet!$A$30:$K$1679,11,FALSE)</f>
        <v>780</v>
      </c>
      <c r="N949"/>
      <c r="O949" s="77">
        <f t="shared" si="44"/>
        <v>-76.5</v>
      </c>
      <c r="P949" s="3">
        <v>950</v>
      </c>
      <c r="Q949"/>
      <c r="R949"/>
      <c r="S949"/>
      <c r="T949"/>
      <c r="U949"/>
      <c r="V949"/>
      <c r="W949"/>
      <c r="X949"/>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c r="CO949"/>
      <c r="CP949"/>
      <c r="CQ949"/>
      <c r="CR949"/>
      <c r="CS949"/>
      <c r="CT949"/>
      <c r="CU949"/>
      <c r="CV949"/>
      <c r="CW949"/>
      <c r="CX949"/>
      <c r="CY949"/>
      <c r="CZ949"/>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c r="EF949"/>
      <c r="EG949"/>
      <c r="EH949"/>
      <c r="EI949"/>
      <c r="EJ949"/>
      <c r="EK949"/>
      <c r="EL949"/>
      <c r="EM949"/>
      <c r="EN949"/>
      <c r="EO949"/>
      <c r="EP949"/>
      <c r="EQ949"/>
      <c r="ER949"/>
      <c r="ES949"/>
      <c r="ET949"/>
      <c r="EU949"/>
      <c r="EV949"/>
      <c r="EW949"/>
      <c r="EX949"/>
      <c r="EY949"/>
      <c r="EZ949"/>
      <c r="FA949"/>
      <c r="FB949"/>
      <c r="FC949"/>
      <c r="FD949"/>
      <c r="FE949"/>
      <c r="FF949"/>
      <c r="FG949"/>
      <c r="FH949"/>
      <c r="FI949"/>
      <c r="FJ949"/>
      <c r="FK949"/>
      <c r="FL949"/>
      <c r="FM949"/>
      <c r="FN949"/>
      <c r="FO949"/>
      <c r="FP949"/>
      <c r="FQ949"/>
      <c r="FR949"/>
      <c r="FS949"/>
      <c r="FT949"/>
      <c r="FU949"/>
      <c r="FV949"/>
      <c r="FW949"/>
      <c r="FX949"/>
      <c r="FY949"/>
      <c r="FZ949"/>
    </row>
    <row r="950" spans="1:182" ht="12.75" customHeight="1" x14ac:dyDescent="0.2">
      <c r="A950" s="56">
        <v>947</v>
      </c>
      <c r="B950" s="31" t="s">
        <v>2778</v>
      </c>
      <c r="C950" s="85" t="s">
        <v>2779</v>
      </c>
      <c r="D950" s="85"/>
      <c r="E950" s="85"/>
      <c r="F950" s="85"/>
      <c r="G950" s="31" t="s">
        <v>320</v>
      </c>
      <c r="H950" s="59">
        <v>762</v>
      </c>
      <c r="I950" s="71" t="e">
        <f>VLOOKUP(B950,[2]Лист2!$A$1:$C$147,3,FALSE)</f>
        <v>#N/A</v>
      </c>
      <c r="J950" s="3" t="e">
        <f>VLOOKUP(B950,[3]Лист1!$A$1:$G$1358,7,FALSE)</f>
        <v>#N/A</v>
      </c>
      <c r="K950" s="3">
        <f t="shared" si="42"/>
        <v>381</v>
      </c>
      <c r="L950" s="77">
        <f t="shared" si="43"/>
        <v>1143</v>
      </c>
      <c r="M950" s="3" t="e">
        <f>VLOOKUP(B950,[1]TDSheet!$A$30:$K$1679,11,FALSE)</f>
        <v>#N/A</v>
      </c>
      <c r="N950"/>
      <c r="O950" s="77" t="e">
        <f t="shared" si="44"/>
        <v>#N/A</v>
      </c>
      <c r="P950" s="3">
        <v>1200</v>
      </c>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c r="FI950"/>
      <c r="FJ950"/>
      <c r="FK950"/>
      <c r="FL950"/>
      <c r="FM950"/>
      <c r="FN950"/>
      <c r="FO950"/>
      <c r="FP950"/>
      <c r="FQ950"/>
      <c r="FR950"/>
      <c r="FS950"/>
      <c r="FT950"/>
      <c r="FU950"/>
      <c r="FV950"/>
      <c r="FW950"/>
      <c r="FX950"/>
      <c r="FY950"/>
      <c r="FZ950"/>
    </row>
    <row r="951" spans="1:182" ht="13.5" customHeight="1" x14ac:dyDescent="0.2">
      <c r="A951" s="56">
        <v>948</v>
      </c>
      <c r="B951" s="31">
        <v>66646</v>
      </c>
      <c r="C951" s="85" t="s">
        <v>2689</v>
      </c>
      <c r="D951" s="85"/>
      <c r="E951" s="85"/>
      <c r="F951" s="85"/>
      <c r="G951" s="31" t="s">
        <v>324</v>
      </c>
      <c r="H951" s="59">
        <v>520</v>
      </c>
      <c r="I951" s="71" t="e">
        <f>VLOOKUP(B951,[2]Лист2!$A$1:$C$147,3,FALSE)</f>
        <v>#N/A</v>
      </c>
      <c r="J951" s="3">
        <f>VLOOKUP(B951,[3]Лист1!$A$1:$G$1358,7,FALSE)</f>
        <v>688</v>
      </c>
      <c r="K951" s="3">
        <f t="shared" si="42"/>
        <v>260</v>
      </c>
      <c r="L951" s="77">
        <f t="shared" si="43"/>
        <v>780</v>
      </c>
      <c r="M951" s="3" t="e">
        <f>VLOOKUP(B951,[1]TDSheet!$A$30:$K$1679,11,FALSE)</f>
        <v>#N/A</v>
      </c>
      <c r="N951"/>
      <c r="O951" s="77" t="e">
        <f t="shared" si="44"/>
        <v>#N/A</v>
      </c>
      <c r="P951" s="3">
        <v>800</v>
      </c>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c r="FI951"/>
      <c r="FJ951"/>
      <c r="FK951"/>
      <c r="FL951"/>
      <c r="FM951"/>
      <c r="FN951"/>
      <c r="FO951"/>
      <c r="FP951"/>
      <c r="FQ951"/>
      <c r="FR951"/>
      <c r="FS951"/>
      <c r="FT951"/>
      <c r="FU951"/>
      <c r="FV951"/>
      <c r="FW951"/>
      <c r="FX951"/>
      <c r="FY951"/>
      <c r="FZ951"/>
    </row>
    <row r="952" spans="1:182" ht="13.5" customHeight="1" x14ac:dyDescent="0.2">
      <c r="A952" s="56">
        <v>949</v>
      </c>
      <c r="B952" s="45" t="s">
        <v>3249</v>
      </c>
      <c r="C952" s="85" t="s">
        <v>3165</v>
      </c>
      <c r="D952" s="85"/>
      <c r="E952" s="85"/>
      <c r="F952" s="85"/>
      <c r="G952" s="31" t="s">
        <v>320</v>
      </c>
      <c r="H952" s="59">
        <v>712</v>
      </c>
      <c r="I952" s="71" t="e">
        <f>VLOOKUP(B952,[2]Лист2!$A$1:$C$147,3,FALSE)</f>
        <v>#N/A</v>
      </c>
      <c r="J952" s="3" t="e">
        <f>VLOOKUP(B952,[3]Лист1!$A$1:$G$1358,7,FALSE)</f>
        <v>#N/A</v>
      </c>
      <c r="K952" s="3">
        <f t="shared" si="42"/>
        <v>356</v>
      </c>
      <c r="L952" s="77">
        <f t="shared" si="43"/>
        <v>1068</v>
      </c>
      <c r="M952" s="3" t="e">
        <f>VLOOKUP(B952,[1]TDSheet!$A$30:$K$1679,11,FALSE)</f>
        <v>#N/A</v>
      </c>
      <c r="N952"/>
      <c r="O952" s="77" t="e">
        <f t="shared" si="44"/>
        <v>#N/A</v>
      </c>
      <c r="P952" s="3">
        <v>1100</v>
      </c>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c r="FI952"/>
      <c r="FJ952"/>
      <c r="FK952"/>
      <c r="FL952"/>
      <c r="FM952"/>
      <c r="FN952"/>
      <c r="FO952"/>
      <c r="FP952"/>
      <c r="FQ952"/>
      <c r="FR952"/>
      <c r="FS952"/>
      <c r="FT952"/>
      <c r="FU952"/>
      <c r="FV952"/>
      <c r="FW952"/>
      <c r="FX952"/>
      <c r="FY952"/>
      <c r="FZ952"/>
    </row>
    <row r="953" spans="1:182" ht="13.5" customHeight="1" x14ac:dyDescent="0.2">
      <c r="A953" s="56">
        <v>950</v>
      </c>
      <c r="B953" s="44" t="s">
        <v>2765</v>
      </c>
      <c r="C953" s="85" t="s">
        <v>2766</v>
      </c>
      <c r="D953" s="85"/>
      <c r="E953" s="85"/>
      <c r="F953" s="85"/>
      <c r="G953" s="31" t="s">
        <v>320</v>
      </c>
      <c r="H953" s="59">
        <v>712</v>
      </c>
      <c r="I953" s="71" t="e">
        <f>VLOOKUP(B953,[2]Лист2!$A$1:$C$147,3,FALSE)</f>
        <v>#N/A</v>
      </c>
      <c r="J953" s="3" t="e">
        <f>VLOOKUP(B953,[3]Лист1!$A$1:$G$1358,7,FALSE)</f>
        <v>#N/A</v>
      </c>
      <c r="K953" s="3">
        <f t="shared" si="42"/>
        <v>356</v>
      </c>
      <c r="L953" s="77">
        <f t="shared" si="43"/>
        <v>1068</v>
      </c>
      <c r="M953" s="3" t="e">
        <f>VLOOKUP(B953,[1]TDSheet!$A$30:$K$1679,11,FALSE)</f>
        <v>#N/A</v>
      </c>
      <c r="N953"/>
      <c r="O953" s="77" t="e">
        <f t="shared" si="44"/>
        <v>#N/A</v>
      </c>
      <c r="P953" s="3">
        <v>1100</v>
      </c>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c r="FI953"/>
      <c r="FJ953"/>
      <c r="FK953"/>
      <c r="FL953"/>
      <c r="FM953"/>
      <c r="FN953"/>
      <c r="FO953"/>
      <c r="FP953"/>
      <c r="FQ953"/>
      <c r="FR953"/>
      <c r="FS953"/>
      <c r="FT953"/>
      <c r="FU953"/>
      <c r="FV953"/>
      <c r="FW953"/>
      <c r="FX953"/>
      <c r="FY953"/>
      <c r="FZ953"/>
    </row>
    <row r="954" spans="1:182" ht="13.5" customHeight="1" x14ac:dyDescent="0.2">
      <c r="A954" s="56">
        <v>951</v>
      </c>
      <c r="B954" s="44" t="s">
        <v>3004</v>
      </c>
      <c r="C954" s="85" t="s">
        <v>3003</v>
      </c>
      <c r="D954" s="85"/>
      <c r="E954" s="85"/>
      <c r="F954" s="85"/>
      <c r="G954" s="31" t="s">
        <v>324</v>
      </c>
      <c r="H954" s="59">
        <v>1065</v>
      </c>
      <c r="I954" s="71" t="e">
        <f>VLOOKUP(B954,[2]Лист2!$A$1:$C$147,3,FALSE)</f>
        <v>#N/A</v>
      </c>
      <c r="J954" s="3" t="e">
        <f>VLOOKUP(B954,[3]Лист1!$A$1:$G$1358,7,FALSE)</f>
        <v>#N/A</v>
      </c>
      <c r="K954" s="3">
        <f t="shared" si="42"/>
        <v>532.5</v>
      </c>
      <c r="L954" s="77">
        <f t="shared" si="43"/>
        <v>1597.5</v>
      </c>
      <c r="M954" s="3" t="e">
        <f>VLOOKUP(B954,[1]TDSheet!$A$30:$K$1679,11,FALSE)</f>
        <v>#N/A</v>
      </c>
      <c r="N954"/>
      <c r="O954" s="77" t="e">
        <f t="shared" si="44"/>
        <v>#N/A</v>
      </c>
      <c r="P954" s="3">
        <v>1600</v>
      </c>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c r="FI954"/>
      <c r="FJ954"/>
      <c r="FK954"/>
      <c r="FL954"/>
      <c r="FM954"/>
      <c r="FN954"/>
      <c r="FO954"/>
      <c r="FP954"/>
      <c r="FQ954"/>
      <c r="FR954"/>
      <c r="FS954"/>
      <c r="FT954"/>
      <c r="FU954"/>
      <c r="FV954"/>
      <c r="FW954"/>
      <c r="FX954"/>
      <c r="FY954"/>
      <c r="FZ954"/>
    </row>
    <row r="955" spans="1:182" ht="13.5" customHeight="1" x14ac:dyDescent="0.2">
      <c r="A955" s="56">
        <v>952</v>
      </c>
      <c r="B955" s="31" t="s">
        <v>2763</v>
      </c>
      <c r="C955" s="85" t="s">
        <v>2764</v>
      </c>
      <c r="D955" s="85"/>
      <c r="E955" s="85"/>
      <c r="F955" s="85"/>
      <c r="G955" s="31" t="s">
        <v>320</v>
      </c>
      <c r="H955" s="59">
        <v>600</v>
      </c>
      <c r="I955" s="71" t="e">
        <f>VLOOKUP(B955,[2]Лист2!$A$1:$C$147,3,FALSE)</f>
        <v>#N/A</v>
      </c>
      <c r="J955" s="3" t="e">
        <f>VLOOKUP(B955,[3]Лист1!$A$1:$G$1358,7,FALSE)</f>
        <v>#N/A</v>
      </c>
      <c r="K955" s="3">
        <f t="shared" si="42"/>
        <v>300</v>
      </c>
      <c r="L955" s="77">
        <f t="shared" si="43"/>
        <v>900</v>
      </c>
      <c r="M955" s="3" t="e">
        <f>VLOOKUP(B955,[1]TDSheet!$A$30:$K$1679,11,FALSE)</f>
        <v>#N/A</v>
      </c>
      <c r="N955"/>
      <c r="O955" s="77" t="e">
        <f t="shared" si="44"/>
        <v>#N/A</v>
      </c>
      <c r="P955" s="3">
        <v>900</v>
      </c>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c r="FI955"/>
      <c r="FJ955"/>
      <c r="FK955"/>
      <c r="FL955"/>
      <c r="FM955"/>
      <c r="FN955"/>
      <c r="FO955"/>
      <c r="FP955"/>
      <c r="FQ955"/>
      <c r="FR955"/>
      <c r="FS955"/>
      <c r="FT955"/>
      <c r="FU955"/>
      <c r="FV955"/>
      <c r="FW955"/>
      <c r="FX955"/>
      <c r="FY955"/>
      <c r="FZ955"/>
    </row>
    <row r="956" spans="1:182" ht="13.5" customHeight="1" x14ac:dyDescent="0.2">
      <c r="A956" s="56">
        <v>953</v>
      </c>
      <c r="B956" s="31" t="s">
        <v>2781</v>
      </c>
      <c r="C956" s="85" t="s">
        <v>2782</v>
      </c>
      <c r="D956" s="85"/>
      <c r="E956" s="85"/>
      <c r="F956" s="85"/>
      <c r="G956" s="31" t="s">
        <v>324</v>
      </c>
      <c r="H956" s="59">
        <v>728</v>
      </c>
      <c r="I956" s="71" t="e">
        <f>VLOOKUP(B956,[2]Лист2!$A$1:$C$147,3,FALSE)</f>
        <v>#N/A</v>
      </c>
      <c r="J956" s="3" t="e">
        <f>VLOOKUP(B956,[3]Лист1!$A$1:$G$1358,7,FALSE)</f>
        <v>#N/A</v>
      </c>
      <c r="K956" s="3">
        <f t="shared" si="42"/>
        <v>364</v>
      </c>
      <c r="L956" s="77">
        <f t="shared" si="43"/>
        <v>1092</v>
      </c>
      <c r="M956" s="3" t="e">
        <f>VLOOKUP(B956,[1]TDSheet!$A$30:$K$1679,11,FALSE)</f>
        <v>#N/A</v>
      </c>
      <c r="N956"/>
      <c r="O956" s="77" t="e">
        <f t="shared" si="44"/>
        <v>#N/A</v>
      </c>
      <c r="P956" s="3">
        <v>1100</v>
      </c>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c r="FI956"/>
      <c r="FJ956"/>
      <c r="FK956"/>
      <c r="FL956"/>
      <c r="FM956"/>
      <c r="FN956"/>
      <c r="FO956"/>
      <c r="FP956"/>
      <c r="FQ956"/>
      <c r="FR956"/>
      <c r="FS956"/>
      <c r="FT956"/>
      <c r="FU956"/>
      <c r="FV956"/>
      <c r="FW956"/>
      <c r="FX956"/>
      <c r="FY956"/>
      <c r="FZ956"/>
    </row>
    <row r="957" spans="1:182" ht="12.75" customHeight="1" x14ac:dyDescent="0.2">
      <c r="A957" s="56">
        <v>954</v>
      </c>
      <c r="B957" s="31" t="s">
        <v>2632</v>
      </c>
      <c r="C957" s="85" t="s">
        <v>2690</v>
      </c>
      <c r="D957" s="85"/>
      <c r="E957" s="85"/>
      <c r="F957" s="85"/>
      <c r="G957" s="31" t="s">
        <v>320</v>
      </c>
      <c r="H957" s="59">
        <v>1105</v>
      </c>
      <c r="I957" s="71" t="e">
        <f>VLOOKUP(B957,[2]Лист2!$A$1:$C$147,3,FALSE)</f>
        <v>#N/A</v>
      </c>
      <c r="J957" s="3">
        <f>VLOOKUP(B957,[3]Лист1!$A$1:$G$1358,7,FALSE)</f>
        <v>710</v>
      </c>
      <c r="K957" s="3">
        <f t="shared" si="42"/>
        <v>552.5</v>
      </c>
      <c r="L957" s="77">
        <f t="shared" si="43"/>
        <v>1657.5</v>
      </c>
      <c r="M957" s="3">
        <f>VLOOKUP(B957,[1]TDSheet!$A$30:$K$1679,11,FALSE)</f>
        <v>1350</v>
      </c>
      <c r="N957"/>
      <c r="O957" s="77">
        <f t="shared" si="44"/>
        <v>-307.5</v>
      </c>
      <c r="P957" s="3">
        <v>1700</v>
      </c>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c r="FN957"/>
      <c r="FO957"/>
      <c r="FP957"/>
      <c r="FQ957"/>
      <c r="FR957"/>
      <c r="FS957"/>
      <c r="FT957"/>
      <c r="FU957"/>
      <c r="FV957"/>
      <c r="FW957"/>
      <c r="FX957"/>
      <c r="FY957"/>
      <c r="FZ957"/>
    </row>
    <row r="958" spans="1:182" ht="12.75" customHeight="1" x14ac:dyDescent="0.2">
      <c r="A958" s="56">
        <v>955</v>
      </c>
      <c r="B958" s="31" t="s">
        <v>2777</v>
      </c>
      <c r="C958" s="85" t="s">
        <v>2780</v>
      </c>
      <c r="D958" s="85"/>
      <c r="E958" s="85"/>
      <c r="F958" s="85"/>
      <c r="G958" s="31" t="s">
        <v>324</v>
      </c>
      <c r="H958" s="59">
        <v>714</v>
      </c>
      <c r="I958" s="71" t="e">
        <f>VLOOKUP(B958,[2]Лист2!$A$1:$C$147,3,FALSE)</f>
        <v>#N/A</v>
      </c>
      <c r="J958" s="3" t="e">
        <f>VLOOKUP(B958,[3]Лист1!$A$1:$G$1358,7,FALSE)</f>
        <v>#N/A</v>
      </c>
      <c r="K958" s="3">
        <f t="shared" si="42"/>
        <v>357</v>
      </c>
      <c r="L958" s="77">
        <f t="shared" si="43"/>
        <v>1071</v>
      </c>
      <c r="M958" s="3" t="e">
        <f>VLOOKUP(B958,[1]TDSheet!$A$30:$K$1679,11,FALSE)</f>
        <v>#N/A</v>
      </c>
      <c r="N958"/>
      <c r="O958" s="77" t="e">
        <f t="shared" si="44"/>
        <v>#N/A</v>
      </c>
      <c r="P958" s="3">
        <v>1100</v>
      </c>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c r="FN958"/>
      <c r="FO958"/>
      <c r="FP958"/>
      <c r="FQ958"/>
      <c r="FR958"/>
      <c r="FS958"/>
      <c r="FT958"/>
      <c r="FU958"/>
      <c r="FV958"/>
      <c r="FW958"/>
      <c r="FX958"/>
      <c r="FY958"/>
      <c r="FZ958"/>
    </row>
    <row r="959" spans="1:182" ht="12.75" customHeight="1" x14ac:dyDescent="0.2">
      <c r="A959" s="56">
        <v>956</v>
      </c>
      <c r="B959" s="31" t="s">
        <v>3005</v>
      </c>
      <c r="C959" s="85" t="s">
        <v>3006</v>
      </c>
      <c r="D959" s="85"/>
      <c r="E959" s="85"/>
      <c r="F959" s="85"/>
      <c r="G959" s="31" t="s">
        <v>320</v>
      </c>
      <c r="H959" s="59">
        <v>875</v>
      </c>
      <c r="I959" s="71" t="e">
        <f>VLOOKUP(B959,[2]Лист2!$A$1:$C$147,3,FALSE)</f>
        <v>#N/A</v>
      </c>
      <c r="J959" s="3" t="e">
        <f>VLOOKUP(B959,[3]Лист1!$A$1:$G$1358,7,FALSE)</f>
        <v>#N/A</v>
      </c>
      <c r="K959" s="3">
        <f t="shared" si="42"/>
        <v>437.5</v>
      </c>
      <c r="L959" s="77">
        <f t="shared" si="43"/>
        <v>1312.5</v>
      </c>
      <c r="M959" s="3" t="e">
        <f>VLOOKUP(B959,[1]TDSheet!$A$30:$K$1679,11,FALSE)</f>
        <v>#N/A</v>
      </c>
      <c r="N959"/>
      <c r="O959" s="77" t="e">
        <f t="shared" si="44"/>
        <v>#N/A</v>
      </c>
      <c r="P959" s="3">
        <v>1300</v>
      </c>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c r="FN959"/>
      <c r="FO959"/>
      <c r="FP959"/>
      <c r="FQ959"/>
      <c r="FR959"/>
      <c r="FS959"/>
      <c r="FT959"/>
      <c r="FU959"/>
      <c r="FV959"/>
      <c r="FW959"/>
      <c r="FX959"/>
      <c r="FY959"/>
      <c r="FZ959"/>
    </row>
    <row r="960" spans="1:182" ht="12.75" customHeight="1" x14ac:dyDescent="0.2">
      <c r="A960" s="56">
        <v>957</v>
      </c>
      <c r="B960" s="31" t="s">
        <v>2633</v>
      </c>
      <c r="C960" s="85" t="s">
        <v>2757</v>
      </c>
      <c r="D960" s="85"/>
      <c r="E960" s="85"/>
      <c r="F960" s="85"/>
      <c r="G960" s="31" t="s">
        <v>324</v>
      </c>
      <c r="H960" s="59">
        <v>960</v>
      </c>
      <c r="I960" s="71" t="e">
        <f>VLOOKUP(B960,[2]Лист2!$A$1:$C$147,3,FALSE)</f>
        <v>#N/A</v>
      </c>
      <c r="J960" s="3">
        <f>VLOOKUP(B960,[3]Лист1!$A$1:$G$1358,7,FALSE)</f>
        <v>710</v>
      </c>
      <c r="K960" s="3">
        <f t="shared" si="42"/>
        <v>480</v>
      </c>
      <c r="L960" s="77">
        <f t="shared" si="43"/>
        <v>1440</v>
      </c>
      <c r="M960" s="3">
        <f>VLOOKUP(B960,[1]TDSheet!$A$30:$K$1679,11,FALSE)</f>
        <v>1350</v>
      </c>
      <c r="N960"/>
      <c r="O960" s="77">
        <f t="shared" si="44"/>
        <v>-90</v>
      </c>
      <c r="P960" s="3">
        <v>1350</v>
      </c>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c r="FN960"/>
      <c r="FO960"/>
      <c r="FP960"/>
      <c r="FQ960"/>
      <c r="FR960"/>
      <c r="FS960"/>
      <c r="FT960"/>
      <c r="FU960"/>
      <c r="FV960"/>
      <c r="FW960"/>
      <c r="FX960"/>
      <c r="FY960"/>
      <c r="FZ960"/>
    </row>
    <row r="961" spans="1:182" ht="12.75" customHeight="1" x14ac:dyDescent="0.2">
      <c r="A961" s="56">
        <v>958</v>
      </c>
      <c r="B961" s="31" t="s">
        <v>2771</v>
      </c>
      <c r="C961" s="85" t="s">
        <v>2772</v>
      </c>
      <c r="D961" s="85"/>
      <c r="E961" s="85"/>
      <c r="F961" s="85"/>
      <c r="G961" s="31" t="s">
        <v>324</v>
      </c>
      <c r="H961" s="59">
        <v>890</v>
      </c>
      <c r="I961" s="71" t="e">
        <f>VLOOKUP(B961,[2]Лист2!$A$1:$C$147,3,FALSE)</f>
        <v>#N/A</v>
      </c>
      <c r="J961" s="3" t="e">
        <f>VLOOKUP(B961,[3]Лист1!$A$1:$G$1358,7,FALSE)</f>
        <v>#N/A</v>
      </c>
      <c r="K961" s="3">
        <f t="shared" si="42"/>
        <v>445</v>
      </c>
      <c r="L961" s="77">
        <f t="shared" si="43"/>
        <v>1335</v>
      </c>
      <c r="M961" s="3" t="e">
        <f>VLOOKUP(B961,[1]TDSheet!$A$30:$K$1679,11,FALSE)</f>
        <v>#N/A</v>
      </c>
      <c r="N961"/>
      <c r="O961" s="77" t="e">
        <f t="shared" si="44"/>
        <v>#N/A</v>
      </c>
      <c r="P961" s="3">
        <v>1350</v>
      </c>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c r="FN961"/>
      <c r="FO961"/>
      <c r="FP961"/>
      <c r="FQ961"/>
      <c r="FR961"/>
      <c r="FS961"/>
      <c r="FT961"/>
      <c r="FU961"/>
      <c r="FV961"/>
      <c r="FW961"/>
      <c r="FX961"/>
      <c r="FY961"/>
      <c r="FZ961"/>
    </row>
    <row r="962" spans="1:182" ht="12.75" customHeight="1" x14ac:dyDescent="0.2">
      <c r="A962" s="56">
        <v>959</v>
      </c>
      <c r="B962" s="31" t="s">
        <v>2802</v>
      </c>
      <c r="C962" s="85" t="s">
        <v>2803</v>
      </c>
      <c r="D962" s="85"/>
      <c r="E962" s="85"/>
      <c r="F962" s="85"/>
      <c r="G962" s="31" t="s">
        <v>324</v>
      </c>
      <c r="H962" s="59">
        <v>714</v>
      </c>
      <c r="I962" s="71" t="e">
        <f>VLOOKUP(B962,[2]Лист2!$A$1:$C$147,3,FALSE)</f>
        <v>#N/A</v>
      </c>
      <c r="J962" s="3" t="e">
        <f>VLOOKUP(B962,[3]Лист1!$A$1:$G$1358,7,FALSE)</f>
        <v>#N/A</v>
      </c>
      <c r="K962" s="3">
        <f t="shared" si="42"/>
        <v>357</v>
      </c>
      <c r="L962" s="77">
        <f t="shared" si="43"/>
        <v>1071</v>
      </c>
      <c r="M962" s="3" t="e">
        <f>VLOOKUP(B962,[1]TDSheet!$A$30:$K$1679,11,FALSE)</f>
        <v>#N/A</v>
      </c>
      <c r="N962"/>
      <c r="O962" s="77" t="e">
        <f t="shared" si="44"/>
        <v>#N/A</v>
      </c>
      <c r="P962" s="3">
        <v>110</v>
      </c>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c r="FO962"/>
      <c r="FP962"/>
      <c r="FQ962"/>
      <c r="FR962"/>
      <c r="FS962"/>
      <c r="FT962"/>
      <c r="FU962"/>
      <c r="FV962"/>
      <c r="FW962"/>
      <c r="FX962"/>
      <c r="FY962"/>
      <c r="FZ962"/>
    </row>
    <row r="963" spans="1:182" ht="12.75" customHeight="1" x14ac:dyDescent="0.2">
      <c r="A963" s="56">
        <v>960</v>
      </c>
      <c r="B963" s="31" t="s">
        <v>3007</v>
      </c>
      <c r="C963" s="85" t="s">
        <v>3008</v>
      </c>
      <c r="D963" s="85"/>
      <c r="E963" s="85"/>
      <c r="F963" s="85"/>
      <c r="G963" s="31" t="s">
        <v>320</v>
      </c>
      <c r="H963" s="59">
        <v>875</v>
      </c>
      <c r="I963" s="71" t="e">
        <f>VLOOKUP(B963,[2]Лист2!$A$1:$C$147,3,FALSE)</f>
        <v>#N/A</v>
      </c>
      <c r="J963" s="3" t="e">
        <f>VLOOKUP(B963,[3]Лист1!$A$1:$G$1358,7,FALSE)</f>
        <v>#N/A</v>
      </c>
      <c r="K963" s="3">
        <f t="shared" si="42"/>
        <v>437.5</v>
      </c>
      <c r="L963" s="77">
        <f t="shared" si="43"/>
        <v>1312.5</v>
      </c>
      <c r="M963" s="3" t="e">
        <f>VLOOKUP(B963,[1]TDSheet!$A$30:$K$1679,11,FALSE)</f>
        <v>#N/A</v>
      </c>
      <c r="N963"/>
      <c r="O963" s="77" t="e">
        <f t="shared" si="44"/>
        <v>#N/A</v>
      </c>
      <c r="P963" s="3">
        <v>1300</v>
      </c>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c r="FN963"/>
      <c r="FO963"/>
      <c r="FP963"/>
      <c r="FQ963"/>
      <c r="FR963"/>
      <c r="FS963"/>
      <c r="FT963"/>
      <c r="FU963"/>
      <c r="FV963"/>
      <c r="FW963"/>
      <c r="FX963"/>
      <c r="FY963"/>
      <c r="FZ963"/>
    </row>
    <row r="964" spans="1:182" ht="13.5" customHeight="1" x14ac:dyDescent="0.2">
      <c r="A964" s="56">
        <v>961</v>
      </c>
      <c r="B964" s="31" t="s">
        <v>2634</v>
      </c>
      <c r="C964" s="85" t="s">
        <v>2691</v>
      </c>
      <c r="D964" s="85"/>
      <c r="E964" s="85"/>
      <c r="F964" s="85"/>
      <c r="G964" s="31" t="s">
        <v>324</v>
      </c>
      <c r="H964" s="59">
        <v>960</v>
      </c>
      <c r="I964" s="71" t="e">
        <f>VLOOKUP(B964,[2]Лист2!$A$1:$C$147,3,FALSE)</f>
        <v>#N/A</v>
      </c>
      <c r="J964" s="3">
        <f>VLOOKUP(B964,[3]Лист1!$A$1:$G$1358,7,FALSE)</f>
        <v>710</v>
      </c>
      <c r="K964" s="3">
        <f t="shared" si="42"/>
        <v>480</v>
      </c>
      <c r="L964" s="77">
        <f t="shared" si="43"/>
        <v>1440</v>
      </c>
      <c r="M964" s="3">
        <f>VLOOKUP(B964,[1]TDSheet!$A$30:$K$1679,11,FALSE)</f>
        <v>1350</v>
      </c>
      <c r="N964"/>
      <c r="O964" s="77">
        <f t="shared" si="44"/>
        <v>-90</v>
      </c>
      <c r="P964" s="3">
        <v>1350</v>
      </c>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c r="FN964"/>
      <c r="FO964"/>
      <c r="FP964"/>
      <c r="FQ964"/>
      <c r="FR964"/>
      <c r="FS964"/>
      <c r="FT964"/>
      <c r="FU964"/>
      <c r="FV964"/>
      <c r="FW964"/>
      <c r="FX964"/>
      <c r="FY964"/>
      <c r="FZ964"/>
    </row>
    <row r="965" spans="1:182" ht="13.5" customHeight="1" x14ac:dyDescent="0.2">
      <c r="A965" s="56">
        <v>962</v>
      </c>
      <c r="B965" s="31">
        <v>52</v>
      </c>
      <c r="C965" s="85" t="s">
        <v>547</v>
      </c>
      <c r="D965" s="85"/>
      <c r="E965" s="85"/>
      <c r="F965" s="85"/>
      <c r="G965" s="9">
        <v>1</v>
      </c>
      <c r="H965" s="59">
        <v>184</v>
      </c>
      <c r="I965" s="71">
        <f>VLOOKUP(B965,[2]Лист2!$A$1:$C$147,3,FALSE)</f>
        <v>160</v>
      </c>
      <c r="J965" s="3">
        <f>VLOOKUP(B965,[3]Лист1!$A$1:$G$1358,7,FALSE)</f>
        <v>162</v>
      </c>
      <c r="K965" s="3">
        <f t="shared" ref="K965:K1028" si="45">H965*0.5</f>
        <v>92</v>
      </c>
      <c r="L965" s="77">
        <f t="shared" ref="L965:L1028" si="46">H965+K965</f>
        <v>276</v>
      </c>
      <c r="M965" s="3">
        <f>VLOOKUP(B965,[1]TDSheet!$A$30:$K$1679,11,FALSE)</f>
        <v>350</v>
      </c>
      <c r="N965"/>
      <c r="O965" s="77">
        <f t="shared" ref="O965:O1028" si="47">M965-L965</f>
        <v>74</v>
      </c>
      <c r="P965" s="3">
        <v>350</v>
      </c>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c r="FN965"/>
      <c r="FO965"/>
      <c r="FP965"/>
      <c r="FQ965"/>
      <c r="FR965"/>
      <c r="FS965"/>
      <c r="FT965"/>
      <c r="FU965"/>
      <c r="FV965"/>
      <c r="FW965"/>
      <c r="FX965"/>
      <c r="FY965"/>
      <c r="FZ965"/>
    </row>
    <row r="966" spans="1:182" ht="13.5" customHeight="1" x14ac:dyDescent="0.2">
      <c r="A966" s="56">
        <v>963</v>
      </c>
      <c r="B966" s="31">
        <v>53</v>
      </c>
      <c r="C966" s="85" t="s">
        <v>548</v>
      </c>
      <c r="D966" s="85"/>
      <c r="E966" s="85"/>
      <c r="F966" s="85"/>
      <c r="G966" s="9">
        <v>1</v>
      </c>
      <c r="H966" s="59">
        <v>184</v>
      </c>
      <c r="I966" s="71">
        <f>VLOOKUP(B966,[2]Лист2!$A$1:$C$147,3,FALSE)</f>
        <v>160</v>
      </c>
      <c r="J966" s="3">
        <f>VLOOKUP(B966,[3]Лист1!$A$1:$G$1358,7,FALSE)</f>
        <v>182</v>
      </c>
      <c r="K966" s="3">
        <f t="shared" si="45"/>
        <v>92</v>
      </c>
      <c r="L966" s="77">
        <f t="shared" si="46"/>
        <v>276</v>
      </c>
      <c r="M966" s="3">
        <f>VLOOKUP(B966,[1]TDSheet!$A$30:$K$1679,11,FALSE)</f>
        <v>350</v>
      </c>
      <c r="N966"/>
      <c r="O966" s="77">
        <f t="shared" si="47"/>
        <v>74</v>
      </c>
      <c r="P966" s="3">
        <v>350</v>
      </c>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c r="FN966"/>
      <c r="FO966"/>
      <c r="FP966"/>
      <c r="FQ966"/>
      <c r="FR966"/>
      <c r="FS966"/>
      <c r="FT966"/>
      <c r="FU966"/>
      <c r="FV966"/>
      <c r="FW966"/>
      <c r="FX966"/>
      <c r="FY966"/>
      <c r="FZ966"/>
    </row>
    <row r="967" spans="1:182" ht="13.5" customHeight="1" x14ac:dyDescent="0.2">
      <c r="A967" s="73">
        <v>964</v>
      </c>
      <c r="B967" s="31">
        <v>1612</v>
      </c>
      <c r="C967" s="85" t="s">
        <v>1642</v>
      </c>
      <c r="D967" s="85"/>
      <c r="E967" s="85"/>
      <c r="F967" s="85"/>
      <c r="G967" s="9" t="s">
        <v>324</v>
      </c>
      <c r="H967" s="59">
        <v>3636</v>
      </c>
      <c r="I967" s="71">
        <f>VLOOKUP(B967,[2]Лист2!$A$1:$C$147,3,FALSE)</f>
        <v>2700</v>
      </c>
      <c r="J967" s="3">
        <f>VLOOKUP(B967,[3]Лист1!$A$1:$G$1358,7,FALSE)</f>
        <v>2640.06</v>
      </c>
      <c r="K967" s="3">
        <f t="shared" si="45"/>
        <v>1818</v>
      </c>
      <c r="L967" s="77">
        <f t="shared" si="46"/>
        <v>5454</v>
      </c>
      <c r="M967" s="3">
        <f>VLOOKUP(B967,[1]TDSheet!$A$30:$K$1679,11,FALSE)</f>
        <v>6000</v>
      </c>
      <c r="N967"/>
      <c r="O967" s="77">
        <f t="shared" si="47"/>
        <v>546</v>
      </c>
      <c r="P967" s="3">
        <v>5000</v>
      </c>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c r="FN967"/>
      <c r="FO967"/>
      <c r="FP967"/>
      <c r="FQ967"/>
      <c r="FR967"/>
      <c r="FS967"/>
      <c r="FT967"/>
      <c r="FU967"/>
      <c r="FV967"/>
      <c r="FW967"/>
      <c r="FX967"/>
      <c r="FY967"/>
      <c r="FZ967"/>
    </row>
    <row r="968" spans="1:182" ht="13.5" customHeight="1" x14ac:dyDescent="0.2">
      <c r="A968" s="56">
        <v>965</v>
      </c>
      <c r="B968" s="31">
        <v>54</v>
      </c>
      <c r="C968" s="85" t="s">
        <v>549</v>
      </c>
      <c r="D968" s="85"/>
      <c r="E968" s="85"/>
      <c r="F968" s="85"/>
      <c r="G968" s="9">
        <v>1</v>
      </c>
      <c r="H968" s="59">
        <v>184</v>
      </c>
      <c r="I968" s="71">
        <f>VLOOKUP(B968,[2]Лист2!$A$1:$C$147,3,FALSE)</f>
        <v>160</v>
      </c>
      <c r="J968" s="3">
        <f>VLOOKUP(B968,[3]Лист1!$A$1:$G$1358,7,FALSE)</f>
        <v>196</v>
      </c>
      <c r="K968" s="3">
        <f t="shared" si="45"/>
        <v>92</v>
      </c>
      <c r="L968" s="77">
        <f t="shared" si="46"/>
        <v>276</v>
      </c>
      <c r="M968" s="3">
        <f>VLOOKUP(B968,[1]TDSheet!$A$30:$K$1679,11,FALSE)</f>
        <v>350</v>
      </c>
      <c r="N968"/>
      <c r="O968" s="77">
        <f t="shared" si="47"/>
        <v>74</v>
      </c>
      <c r="P968" s="3">
        <v>350</v>
      </c>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c r="FN968"/>
      <c r="FO968"/>
      <c r="FP968"/>
      <c r="FQ968"/>
      <c r="FR968"/>
      <c r="FS968"/>
      <c r="FT968"/>
      <c r="FU968"/>
      <c r="FV968"/>
      <c r="FW968"/>
      <c r="FX968"/>
      <c r="FY968"/>
      <c r="FZ968"/>
    </row>
    <row r="969" spans="1:182" ht="13.5" customHeight="1" x14ac:dyDescent="0.2">
      <c r="A969" s="56">
        <v>966</v>
      </c>
      <c r="B969" s="31">
        <v>55</v>
      </c>
      <c r="C969" s="85" t="s">
        <v>550</v>
      </c>
      <c r="D969" s="85"/>
      <c r="E969" s="85"/>
      <c r="F969" s="85"/>
      <c r="G969" s="9">
        <v>1</v>
      </c>
      <c r="H969" s="59">
        <v>184</v>
      </c>
      <c r="I969" s="71">
        <f>VLOOKUP(B969,[2]Лист2!$A$1:$C$147,3,FALSE)</f>
        <v>160</v>
      </c>
      <c r="J969" s="3">
        <f>VLOOKUP(B969,[3]Лист1!$A$1:$G$1358,7,FALSE)</f>
        <v>169</v>
      </c>
      <c r="K969" s="3">
        <f t="shared" si="45"/>
        <v>92</v>
      </c>
      <c r="L969" s="77">
        <f t="shared" si="46"/>
        <v>276</v>
      </c>
      <c r="M969" s="3">
        <f>VLOOKUP(B969,[1]TDSheet!$A$30:$K$1679,11,FALSE)</f>
        <v>350</v>
      </c>
      <c r="N969"/>
      <c r="O969" s="77">
        <f t="shared" si="47"/>
        <v>74</v>
      </c>
      <c r="P969" s="3">
        <v>350</v>
      </c>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c r="FN969"/>
      <c r="FO969"/>
      <c r="FP969"/>
      <c r="FQ969"/>
      <c r="FR969"/>
      <c r="FS969"/>
      <c r="FT969"/>
      <c r="FU969"/>
      <c r="FV969"/>
      <c r="FW969"/>
      <c r="FX969"/>
      <c r="FY969"/>
      <c r="FZ969"/>
    </row>
    <row r="970" spans="1:182" ht="13.5" customHeight="1" x14ac:dyDescent="0.2">
      <c r="A970" s="56">
        <v>967</v>
      </c>
      <c r="B970" s="31">
        <v>56</v>
      </c>
      <c r="C970" s="85" t="s">
        <v>551</v>
      </c>
      <c r="D970" s="85"/>
      <c r="E970" s="85"/>
      <c r="F970" s="85"/>
      <c r="G970" s="9">
        <v>1</v>
      </c>
      <c r="H970" s="59">
        <v>6260</v>
      </c>
      <c r="I970" s="71">
        <f>VLOOKUP(B970,[2]Лист2!$A$1:$C$147,3,FALSE)</f>
        <v>160</v>
      </c>
      <c r="J970" s="3">
        <f>VLOOKUP(B970,[3]Лист1!$A$1:$G$1358,7,FALSE)</f>
        <v>165</v>
      </c>
      <c r="K970" s="3">
        <f t="shared" si="45"/>
        <v>3130</v>
      </c>
      <c r="L970" s="77">
        <f t="shared" si="46"/>
        <v>9390</v>
      </c>
      <c r="M970" s="3">
        <f>VLOOKUP(B970,[1]TDSheet!$A$30:$K$1679,11,FALSE)</f>
        <v>350</v>
      </c>
      <c r="N970"/>
      <c r="O970" s="77">
        <f t="shared" si="47"/>
        <v>-9040</v>
      </c>
      <c r="P970" s="3">
        <v>350</v>
      </c>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c r="FN970"/>
      <c r="FO970"/>
      <c r="FP970"/>
      <c r="FQ970"/>
      <c r="FR970"/>
      <c r="FS970"/>
      <c r="FT970"/>
      <c r="FU970"/>
      <c r="FV970"/>
      <c r="FW970"/>
      <c r="FX970"/>
      <c r="FY970"/>
      <c r="FZ970"/>
    </row>
    <row r="971" spans="1:182" ht="13.5" customHeight="1" x14ac:dyDescent="0.2">
      <c r="A971" s="56">
        <v>968</v>
      </c>
      <c r="B971" s="31">
        <v>57</v>
      </c>
      <c r="C971" s="85" t="s">
        <v>552</v>
      </c>
      <c r="D971" s="85"/>
      <c r="E971" s="85"/>
      <c r="F971" s="85"/>
      <c r="G971" s="9">
        <v>1</v>
      </c>
      <c r="H971" s="59">
        <v>220</v>
      </c>
      <c r="I971" s="71">
        <f>VLOOKUP(B971,[2]Лист2!$A$1:$C$147,3,FALSE)</f>
        <v>160</v>
      </c>
      <c r="J971" s="3">
        <f>VLOOKUP(B971,[3]Лист1!$A$1:$G$1358,7,FALSE)</f>
        <v>193</v>
      </c>
      <c r="K971" s="3">
        <f t="shared" si="45"/>
        <v>110</v>
      </c>
      <c r="L971" s="77">
        <f t="shared" si="46"/>
        <v>330</v>
      </c>
      <c r="M971" s="3">
        <f>VLOOKUP(B971,[1]TDSheet!$A$30:$K$1679,11,FALSE)</f>
        <v>450</v>
      </c>
      <c r="N971"/>
      <c r="O971" s="77">
        <f t="shared" si="47"/>
        <v>120</v>
      </c>
      <c r="P971" s="3">
        <v>450</v>
      </c>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c r="FN971"/>
      <c r="FO971"/>
      <c r="FP971"/>
      <c r="FQ971"/>
      <c r="FR971"/>
      <c r="FS971"/>
      <c r="FT971"/>
      <c r="FU971"/>
      <c r="FV971"/>
      <c r="FW971"/>
      <c r="FX971"/>
      <c r="FY971"/>
      <c r="FZ971"/>
    </row>
    <row r="972" spans="1:182" ht="13.5" customHeight="1" x14ac:dyDescent="0.2">
      <c r="A972" s="56">
        <v>969</v>
      </c>
      <c r="B972" s="31">
        <v>58</v>
      </c>
      <c r="C972" s="85" t="s">
        <v>553</v>
      </c>
      <c r="D972" s="85"/>
      <c r="E972" s="85"/>
      <c r="F972" s="85"/>
      <c r="G972" s="9">
        <v>1</v>
      </c>
      <c r="H972" s="59">
        <v>220</v>
      </c>
      <c r="I972" s="71">
        <f>VLOOKUP(B972,[2]Лист2!$A$1:$C$147,3,FALSE)</f>
        <v>160</v>
      </c>
      <c r="J972" s="3">
        <f>VLOOKUP(B972,[3]Лист1!$A$1:$G$1358,7,FALSE)</f>
        <v>149</v>
      </c>
      <c r="K972" s="3">
        <f t="shared" si="45"/>
        <v>110</v>
      </c>
      <c r="L972" s="77">
        <f t="shared" si="46"/>
        <v>330</v>
      </c>
      <c r="M972" s="3">
        <f>VLOOKUP(B972,[1]TDSheet!$A$30:$K$1679,11,FALSE)</f>
        <v>400</v>
      </c>
      <c r="N972"/>
      <c r="O972" s="77">
        <f t="shared" si="47"/>
        <v>70</v>
      </c>
      <c r="P972" s="3">
        <v>400</v>
      </c>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c r="FN972"/>
      <c r="FO972"/>
      <c r="FP972"/>
      <c r="FQ972"/>
      <c r="FR972"/>
      <c r="FS972"/>
      <c r="FT972"/>
      <c r="FU972"/>
      <c r="FV972"/>
      <c r="FW972"/>
      <c r="FX972"/>
      <c r="FY972"/>
      <c r="FZ972"/>
    </row>
    <row r="973" spans="1:182" ht="13.5" customHeight="1" x14ac:dyDescent="0.2">
      <c r="A973" s="56">
        <v>970</v>
      </c>
      <c r="B973" s="31">
        <v>196</v>
      </c>
      <c r="C973" s="91" t="s">
        <v>1706</v>
      </c>
      <c r="D973" s="91"/>
      <c r="E973" s="91"/>
      <c r="F973" s="91"/>
      <c r="G973" s="9" t="s">
        <v>318</v>
      </c>
      <c r="H973" s="59">
        <v>366</v>
      </c>
      <c r="I973" s="71">
        <f>VLOOKUP(B973,[2]Лист2!$A$1:$C$147,3,FALSE)</f>
        <v>350</v>
      </c>
      <c r="J973" s="3">
        <f>VLOOKUP(B973,[3]Лист1!$A$1:$G$1358,7,FALSE)</f>
        <v>415</v>
      </c>
      <c r="K973" s="3">
        <f t="shared" si="45"/>
        <v>183</v>
      </c>
      <c r="L973" s="77">
        <f t="shared" si="46"/>
        <v>549</v>
      </c>
      <c r="M973" s="3">
        <f>VLOOKUP(B973,[1]TDSheet!$A$30:$K$1679,11,FALSE)</f>
        <v>540</v>
      </c>
      <c r="N973"/>
      <c r="O973" s="77">
        <f t="shared" si="47"/>
        <v>-9</v>
      </c>
      <c r="P973" s="3">
        <v>540</v>
      </c>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c r="FN973"/>
      <c r="FO973"/>
      <c r="FP973"/>
      <c r="FQ973"/>
      <c r="FR973"/>
      <c r="FS973"/>
      <c r="FT973"/>
      <c r="FU973"/>
      <c r="FV973"/>
      <c r="FW973"/>
      <c r="FX973"/>
      <c r="FY973"/>
      <c r="FZ973"/>
    </row>
    <row r="974" spans="1:182" ht="13.5" customHeight="1" x14ac:dyDescent="0.2">
      <c r="A974" s="56">
        <v>971</v>
      </c>
      <c r="B974" s="31">
        <v>197</v>
      </c>
      <c r="C974" s="85" t="s">
        <v>1707</v>
      </c>
      <c r="D974" s="85"/>
      <c r="E974" s="85"/>
      <c r="F974" s="85"/>
      <c r="G974" s="9">
        <v>1</v>
      </c>
      <c r="H974" s="59">
        <v>320</v>
      </c>
      <c r="I974" s="71">
        <f>VLOOKUP(B974,[2]Лист2!$A$1:$C$147,3,FALSE)</f>
        <v>300</v>
      </c>
      <c r="J974" s="3">
        <f>VLOOKUP(B974,[3]Лист1!$A$1:$G$1358,7,FALSE)</f>
        <v>351</v>
      </c>
      <c r="K974" s="3">
        <f t="shared" si="45"/>
        <v>160</v>
      </c>
      <c r="L974" s="77">
        <f t="shared" si="46"/>
        <v>480</v>
      </c>
      <c r="M974" s="3">
        <f>VLOOKUP(B974,[1]TDSheet!$A$30:$K$1679,11,FALSE)</f>
        <v>650</v>
      </c>
      <c r="N974"/>
      <c r="O974" s="77">
        <f t="shared" si="47"/>
        <v>170</v>
      </c>
      <c r="P974" s="3">
        <v>650</v>
      </c>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c r="FN974"/>
      <c r="FO974"/>
      <c r="FP974"/>
      <c r="FQ974"/>
      <c r="FR974"/>
      <c r="FS974"/>
      <c r="FT974"/>
      <c r="FU974"/>
      <c r="FV974"/>
      <c r="FW974"/>
      <c r="FX974"/>
      <c r="FY974"/>
      <c r="FZ974"/>
    </row>
    <row r="975" spans="1:182" ht="13.5" customHeight="1" x14ac:dyDescent="0.2">
      <c r="A975" s="56">
        <v>972</v>
      </c>
      <c r="B975" s="38">
        <v>59</v>
      </c>
      <c r="C975" s="85" t="s">
        <v>1708</v>
      </c>
      <c r="D975" s="85"/>
      <c r="E975" s="85"/>
      <c r="F975" s="85"/>
      <c r="G975" s="9">
        <v>1</v>
      </c>
      <c r="H975" s="59">
        <v>184</v>
      </c>
      <c r="I975" s="71">
        <f>VLOOKUP(B975,[2]Лист2!$A$1:$C$147,3,FALSE)</f>
        <v>150</v>
      </c>
      <c r="J975" s="3">
        <f>VLOOKUP(B975,[3]Лист1!$A$1:$G$1358,7,FALSE)</f>
        <v>159</v>
      </c>
      <c r="K975" s="3">
        <f t="shared" si="45"/>
        <v>92</v>
      </c>
      <c r="L975" s="77">
        <f t="shared" si="46"/>
        <v>276</v>
      </c>
      <c r="M975" s="3">
        <f>VLOOKUP(B975,[1]TDSheet!$A$30:$K$1679,11,FALSE)</f>
        <v>360</v>
      </c>
      <c r="N975"/>
      <c r="O975" s="77">
        <f t="shared" si="47"/>
        <v>84</v>
      </c>
      <c r="P975" s="3">
        <v>360</v>
      </c>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c r="FN975"/>
      <c r="FO975"/>
      <c r="FP975"/>
      <c r="FQ975"/>
      <c r="FR975"/>
      <c r="FS975"/>
      <c r="FT975"/>
      <c r="FU975"/>
      <c r="FV975"/>
      <c r="FW975"/>
      <c r="FX975"/>
      <c r="FY975"/>
      <c r="FZ975"/>
    </row>
    <row r="976" spans="1:182" ht="13.5" customHeight="1" x14ac:dyDescent="0.2">
      <c r="A976" s="56">
        <v>973</v>
      </c>
      <c r="B976" s="38">
        <v>60</v>
      </c>
      <c r="C976" s="85" t="s">
        <v>1709</v>
      </c>
      <c r="D976" s="85"/>
      <c r="E976" s="85"/>
      <c r="F976" s="85"/>
      <c r="G976" s="9">
        <v>1</v>
      </c>
      <c r="H976" s="59">
        <v>184</v>
      </c>
      <c r="I976" s="71">
        <f>VLOOKUP(B976,[2]Лист2!$A$1:$C$147,3,FALSE)</f>
        <v>150</v>
      </c>
      <c r="J976" s="3">
        <f>VLOOKUP(B976,[3]Лист1!$A$1:$G$1358,7,FALSE)</f>
        <v>174</v>
      </c>
      <c r="K976" s="3">
        <f t="shared" si="45"/>
        <v>92</v>
      </c>
      <c r="L976" s="77">
        <f t="shared" si="46"/>
        <v>276</v>
      </c>
      <c r="M976" s="3">
        <f>VLOOKUP(B976,[1]TDSheet!$A$30:$K$1679,11,FALSE)</f>
        <v>360</v>
      </c>
      <c r="N976"/>
      <c r="O976" s="77">
        <f t="shared" si="47"/>
        <v>84</v>
      </c>
      <c r="P976" s="3">
        <v>360</v>
      </c>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c r="FN976"/>
      <c r="FO976"/>
      <c r="FP976"/>
      <c r="FQ976"/>
      <c r="FR976"/>
      <c r="FS976"/>
      <c r="FT976"/>
      <c r="FU976"/>
      <c r="FV976"/>
      <c r="FW976"/>
      <c r="FX976"/>
      <c r="FY976"/>
      <c r="FZ976"/>
    </row>
    <row r="977" spans="1:182" ht="13.5" customHeight="1" x14ac:dyDescent="0.2">
      <c r="A977" s="56">
        <v>974</v>
      </c>
      <c r="B977" s="38">
        <v>61</v>
      </c>
      <c r="C977" s="85" t="s">
        <v>554</v>
      </c>
      <c r="D977" s="85"/>
      <c r="E977" s="85"/>
      <c r="F977" s="85"/>
      <c r="G977" s="9">
        <v>1</v>
      </c>
      <c r="H977" s="59">
        <v>184</v>
      </c>
      <c r="I977" s="71">
        <f>VLOOKUP(B977,[2]Лист2!$A$1:$C$147,3,FALSE)</f>
        <v>150</v>
      </c>
      <c r="J977" s="3">
        <f>VLOOKUP(B977,[3]Лист1!$A$1:$G$1358,7,FALSE)</f>
        <v>178</v>
      </c>
      <c r="K977" s="3">
        <f t="shared" si="45"/>
        <v>92</v>
      </c>
      <c r="L977" s="77">
        <f t="shared" si="46"/>
        <v>276</v>
      </c>
      <c r="M977" s="3">
        <f>VLOOKUP(B977,[1]TDSheet!$A$30:$K$1679,11,FALSE)</f>
        <v>360</v>
      </c>
      <c r="N977"/>
      <c r="O977" s="77">
        <f t="shared" si="47"/>
        <v>84</v>
      </c>
      <c r="P977" s="3">
        <v>360</v>
      </c>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c r="FN977"/>
      <c r="FO977"/>
      <c r="FP977"/>
      <c r="FQ977"/>
      <c r="FR977"/>
      <c r="FS977"/>
      <c r="FT977"/>
      <c r="FU977"/>
      <c r="FV977"/>
      <c r="FW977"/>
      <c r="FX977"/>
      <c r="FY977"/>
      <c r="FZ977"/>
    </row>
    <row r="978" spans="1:182" ht="13.5" customHeight="1" x14ac:dyDescent="0.2">
      <c r="A978" s="56">
        <v>975</v>
      </c>
      <c r="B978" s="38">
        <v>6161</v>
      </c>
      <c r="C978" s="85" t="s">
        <v>1710</v>
      </c>
      <c r="D978" s="85"/>
      <c r="E978" s="85"/>
      <c r="F978" s="85"/>
      <c r="G978" s="9">
        <v>1</v>
      </c>
      <c r="H978" s="59">
        <v>632</v>
      </c>
      <c r="I978" s="71">
        <f>VLOOKUP(B978,[2]Лист2!$A$1:$C$147,3,FALSE)</f>
        <v>500</v>
      </c>
      <c r="J978" s="3">
        <f>VLOOKUP(B978,[3]Лист1!$A$1:$G$1358,7,FALSE)</f>
        <v>790</v>
      </c>
      <c r="K978" s="3">
        <f t="shared" si="45"/>
        <v>316</v>
      </c>
      <c r="L978" s="77">
        <f t="shared" si="46"/>
        <v>948</v>
      </c>
      <c r="M978" s="3">
        <f>VLOOKUP(B978,[1]TDSheet!$A$30:$K$1679,11,FALSE)</f>
        <v>1100</v>
      </c>
      <c r="N978"/>
      <c r="O978" s="77">
        <f t="shared" si="47"/>
        <v>152</v>
      </c>
      <c r="P978" s="3">
        <v>1100</v>
      </c>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c r="FN978"/>
      <c r="FO978"/>
      <c r="FP978"/>
      <c r="FQ978"/>
      <c r="FR978"/>
      <c r="FS978"/>
      <c r="FT978"/>
      <c r="FU978"/>
      <c r="FV978"/>
      <c r="FW978"/>
      <c r="FX978"/>
      <c r="FY978"/>
      <c r="FZ978"/>
    </row>
    <row r="979" spans="1:182" ht="13.5" customHeight="1" x14ac:dyDescent="0.2">
      <c r="A979" s="56">
        <v>976</v>
      </c>
      <c r="B979" s="38">
        <v>62</v>
      </c>
      <c r="C979" s="85" t="s">
        <v>556</v>
      </c>
      <c r="D979" s="85"/>
      <c r="E979" s="85"/>
      <c r="F979" s="85"/>
      <c r="G979" s="9">
        <v>1</v>
      </c>
      <c r="H979" s="59">
        <v>184</v>
      </c>
      <c r="I979" s="71">
        <f>VLOOKUP(B979,[2]Лист2!$A$1:$C$147,3,FALSE)</f>
        <v>160</v>
      </c>
      <c r="J979" s="3">
        <f>VLOOKUP(B979,[3]Лист1!$A$1:$G$1358,7,FALSE)</f>
        <v>182</v>
      </c>
      <c r="K979" s="3">
        <f t="shared" si="45"/>
        <v>92</v>
      </c>
      <c r="L979" s="77">
        <f t="shared" si="46"/>
        <v>276</v>
      </c>
      <c r="M979" s="3">
        <f>VLOOKUP(B979,[1]TDSheet!$A$30:$K$1679,11,FALSE)</f>
        <v>350</v>
      </c>
      <c r="N979"/>
      <c r="O979" s="77">
        <f t="shared" si="47"/>
        <v>74</v>
      </c>
      <c r="P979" s="3">
        <v>350</v>
      </c>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row>
    <row r="980" spans="1:182" ht="13.5" customHeight="1" x14ac:dyDescent="0.2">
      <c r="A980" s="56">
        <v>977</v>
      </c>
      <c r="B980" s="38">
        <v>134</v>
      </c>
      <c r="C980" s="85" t="s">
        <v>557</v>
      </c>
      <c r="D980" s="85"/>
      <c r="E980" s="85"/>
      <c r="F980" s="85"/>
      <c r="G980" s="9">
        <v>1</v>
      </c>
      <c r="H980" s="59">
        <v>268</v>
      </c>
      <c r="I980" s="71">
        <f>VLOOKUP(B980,[2]Лист2!$A$1:$C$147,3,FALSE)</f>
        <v>250</v>
      </c>
      <c r="J980" s="3">
        <f>VLOOKUP(B980,[3]Лист1!$A$1:$G$1358,7,FALSE)</f>
        <v>305</v>
      </c>
      <c r="K980" s="3">
        <f t="shared" si="45"/>
        <v>134</v>
      </c>
      <c r="L980" s="77">
        <f t="shared" si="46"/>
        <v>402</v>
      </c>
      <c r="M980" s="3">
        <f>VLOOKUP(B980,[1]TDSheet!$A$30:$K$1679,11,FALSE)</f>
        <v>450</v>
      </c>
      <c r="N980"/>
      <c r="O980" s="77">
        <f t="shared" si="47"/>
        <v>48</v>
      </c>
      <c r="P980" s="3">
        <v>450</v>
      </c>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row>
    <row r="981" spans="1:182" ht="13.5" customHeight="1" x14ac:dyDescent="0.2">
      <c r="A981" s="56">
        <v>978</v>
      </c>
      <c r="B981" s="38">
        <v>63</v>
      </c>
      <c r="C981" s="85" t="s">
        <v>558</v>
      </c>
      <c r="D981" s="85"/>
      <c r="E981" s="85"/>
      <c r="F981" s="85"/>
      <c r="G981" s="9">
        <v>1</v>
      </c>
      <c r="H981" s="59">
        <v>184</v>
      </c>
      <c r="I981" s="71">
        <f>VLOOKUP(B981,[2]Лист2!$A$1:$C$147,3,FALSE)</f>
        <v>160</v>
      </c>
      <c r="J981" s="3">
        <f>VLOOKUP(B981,[3]Лист1!$A$1:$G$1358,7,FALSE)</f>
        <v>150</v>
      </c>
      <c r="K981" s="3">
        <f t="shared" si="45"/>
        <v>92</v>
      </c>
      <c r="L981" s="77">
        <f t="shared" si="46"/>
        <v>276</v>
      </c>
      <c r="M981" s="3">
        <f>VLOOKUP(B981,[1]TDSheet!$A$30:$K$1679,11,FALSE)</f>
        <v>350</v>
      </c>
      <c r="N981"/>
      <c r="O981" s="77">
        <f t="shared" si="47"/>
        <v>74</v>
      </c>
      <c r="P981" s="3">
        <v>350</v>
      </c>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row>
    <row r="982" spans="1:182" ht="13.5" customHeight="1" x14ac:dyDescent="0.2">
      <c r="A982" s="56">
        <v>979</v>
      </c>
      <c r="B982" s="38">
        <v>101</v>
      </c>
      <c r="C982" s="85" t="s">
        <v>1711</v>
      </c>
      <c r="D982" s="85"/>
      <c r="E982" s="85"/>
      <c r="F982" s="85"/>
      <c r="G982" s="9">
        <v>1</v>
      </c>
      <c r="H982" s="59">
        <v>232</v>
      </c>
      <c r="I982" s="71">
        <f>VLOOKUP(B982,[2]Лист2!$A$1:$C$147,3,FALSE)</f>
        <v>160</v>
      </c>
      <c r="J982" s="3">
        <f>VLOOKUP(B982,[3]Лист1!$A$1:$G$1358,7,FALSE)</f>
        <v>171</v>
      </c>
      <c r="K982" s="3">
        <f t="shared" si="45"/>
        <v>116</v>
      </c>
      <c r="L982" s="77">
        <f t="shared" si="46"/>
        <v>348</v>
      </c>
      <c r="M982" s="3">
        <f>VLOOKUP(B982,[1]TDSheet!$A$30:$K$1679,11,FALSE)</f>
        <v>380</v>
      </c>
      <c r="N982"/>
      <c r="O982" s="77">
        <f t="shared" si="47"/>
        <v>32</v>
      </c>
      <c r="P982" s="3">
        <v>380</v>
      </c>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row>
    <row r="983" spans="1:182" ht="25.9" customHeight="1" x14ac:dyDescent="0.2">
      <c r="A983" s="56">
        <v>980</v>
      </c>
      <c r="B983" s="38">
        <v>1602</v>
      </c>
      <c r="C983" s="85" t="s">
        <v>1563</v>
      </c>
      <c r="D983" s="85"/>
      <c r="E983" s="85"/>
      <c r="F983" s="85"/>
      <c r="G983" s="9" t="s">
        <v>324</v>
      </c>
      <c r="H983" s="59">
        <v>760</v>
      </c>
      <c r="I983" s="71">
        <f>VLOOKUP(B983,[2]Лист2!$A$1:$C$147,3,FALSE)</f>
        <v>650</v>
      </c>
      <c r="J983" s="3">
        <f>VLOOKUP(B983,[3]Лист1!$A$1:$G$1358,7,FALSE)</f>
        <v>747</v>
      </c>
      <c r="K983" s="3">
        <f t="shared" si="45"/>
        <v>380</v>
      </c>
      <c r="L983" s="77">
        <f t="shared" si="46"/>
        <v>1140</v>
      </c>
      <c r="M983" s="3">
        <f>VLOOKUP(B983,[1]TDSheet!$A$30:$K$1679,11,FALSE)</f>
        <v>1350</v>
      </c>
      <c r="N983"/>
      <c r="O983" s="77">
        <f t="shared" si="47"/>
        <v>210</v>
      </c>
      <c r="P983" s="3">
        <v>1350</v>
      </c>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row>
    <row r="984" spans="1:182" ht="13.5" customHeight="1" x14ac:dyDescent="0.2">
      <c r="A984" s="56">
        <v>981</v>
      </c>
      <c r="B984" s="38">
        <v>154</v>
      </c>
      <c r="C984" s="85" t="s">
        <v>919</v>
      </c>
      <c r="D984" s="85"/>
      <c r="E984" s="85"/>
      <c r="F984" s="85"/>
      <c r="G984" s="9" t="s">
        <v>324</v>
      </c>
      <c r="H984" s="59">
        <v>304</v>
      </c>
      <c r="I984" s="71">
        <f>VLOOKUP(B984,[2]Лист2!$A$1:$C$147,3,FALSE)</f>
        <v>280</v>
      </c>
      <c r="J984" s="3">
        <f>VLOOKUP(B984,[3]Лист1!$A$1:$G$1358,7,FALSE)</f>
        <v>288</v>
      </c>
      <c r="K984" s="3">
        <f t="shared" si="45"/>
        <v>152</v>
      </c>
      <c r="L984" s="77">
        <f t="shared" si="46"/>
        <v>456</v>
      </c>
      <c r="M984" s="3">
        <f>VLOOKUP(B984,[1]TDSheet!$A$30:$K$1679,11,FALSE)</f>
        <v>550</v>
      </c>
      <c r="N984"/>
      <c r="O984" s="77">
        <f t="shared" si="47"/>
        <v>94</v>
      </c>
      <c r="P984" s="3">
        <v>550</v>
      </c>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row>
    <row r="985" spans="1:182" ht="13.5" customHeight="1" x14ac:dyDescent="0.2">
      <c r="A985" s="56">
        <v>982</v>
      </c>
      <c r="B985" s="38">
        <v>169</v>
      </c>
      <c r="C985" s="85" t="s">
        <v>341</v>
      </c>
      <c r="D985" s="85"/>
      <c r="E985" s="85"/>
      <c r="F985" s="85"/>
      <c r="G985" s="9" t="s">
        <v>312</v>
      </c>
      <c r="H985" s="59">
        <v>624</v>
      </c>
      <c r="I985" s="71">
        <f>VLOOKUP(B985,[2]Лист2!$A$1:$C$147,3,FALSE)</f>
        <v>520</v>
      </c>
      <c r="J985" s="3">
        <f>VLOOKUP(B985,[3]Лист1!$A$1:$G$1358,7,FALSE)</f>
        <v>653</v>
      </c>
      <c r="K985" s="3">
        <f t="shared" si="45"/>
        <v>312</v>
      </c>
      <c r="L985" s="77">
        <f t="shared" si="46"/>
        <v>936</v>
      </c>
      <c r="M985" s="3">
        <f>VLOOKUP(B985,[1]TDSheet!$A$30:$K$1679,11,FALSE)</f>
        <v>900</v>
      </c>
      <c r="N985"/>
      <c r="O985" s="77">
        <f t="shared" si="47"/>
        <v>-36</v>
      </c>
      <c r="P985" s="3">
        <v>900</v>
      </c>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row>
    <row r="986" spans="1:182" ht="13.5" customHeight="1" x14ac:dyDescent="0.2">
      <c r="A986" s="56">
        <v>983</v>
      </c>
      <c r="B986" s="38">
        <v>168</v>
      </c>
      <c r="C986" s="85" t="s">
        <v>342</v>
      </c>
      <c r="D986" s="85"/>
      <c r="E986" s="85"/>
      <c r="F986" s="85"/>
      <c r="G986" s="9" t="s">
        <v>324</v>
      </c>
      <c r="H986" s="59">
        <v>776</v>
      </c>
      <c r="I986" s="71">
        <f>VLOOKUP(B986,[2]Лист2!$A$1:$C$147,3,FALSE)</f>
        <v>200</v>
      </c>
      <c r="J986" s="3">
        <f>VLOOKUP(B986,[3]Лист1!$A$1:$G$1358,7,FALSE)</f>
        <v>815</v>
      </c>
      <c r="K986" s="3">
        <f t="shared" si="45"/>
        <v>388</v>
      </c>
      <c r="L986" s="77">
        <f t="shared" si="46"/>
        <v>1164</v>
      </c>
      <c r="M986" s="3">
        <f>VLOOKUP(B986,[1]TDSheet!$A$30:$K$1679,11,FALSE)</f>
        <v>1350</v>
      </c>
      <c r="N986"/>
      <c r="O986" s="77">
        <f t="shared" si="47"/>
        <v>186</v>
      </c>
      <c r="P986" s="3">
        <v>1350</v>
      </c>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row>
    <row r="987" spans="1:182" ht="13.5" customHeight="1" x14ac:dyDescent="0.2">
      <c r="A987" s="56">
        <v>984</v>
      </c>
      <c r="B987" s="38">
        <v>170</v>
      </c>
      <c r="C987" s="85" t="s">
        <v>343</v>
      </c>
      <c r="D987" s="85"/>
      <c r="E987" s="85"/>
      <c r="F987" s="85"/>
      <c r="G987" s="9" t="s">
        <v>324</v>
      </c>
      <c r="H987" s="59">
        <v>720</v>
      </c>
      <c r="I987" s="71" t="e">
        <f>VLOOKUP(B987,[2]Лист2!$A$1:$C$147,3,FALSE)</f>
        <v>#N/A</v>
      </c>
      <c r="J987" s="3">
        <f>VLOOKUP(B987,[3]Лист1!$A$1:$G$1358,7,FALSE)</f>
        <v>523</v>
      </c>
      <c r="K987" s="3">
        <f t="shared" si="45"/>
        <v>360</v>
      </c>
      <c r="L987" s="77">
        <f t="shared" si="46"/>
        <v>1080</v>
      </c>
      <c r="M987" s="3">
        <f>VLOOKUP(B987,[1]TDSheet!$A$30:$K$1679,11,FALSE)</f>
        <v>1000</v>
      </c>
      <c r="N987"/>
      <c r="O987" s="77">
        <f t="shared" si="47"/>
        <v>-80</v>
      </c>
      <c r="P987" s="3">
        <v>1000</v>
      </c>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row>
    <row r="988" spans="1:182" ht="13.5" customHeight="1" x14ac:dyDescent="0.2">
      <c r="A988" s="56">
        <v>985</v>
      </c>
      <c r="B988" s="38">
        <v>195</v>
      </c>
      <c r="C988" s="85" t="s">
        <v>344</v>
      </c>
      <c r="D988" s="85"/>
      <c r="E988" s="85"/>
      <c r="F988" s="85"/>
      <c r="G988" s="9">
        <v>1</v>
      </c>
      <c r="H988" s="59">
        <v>560</v>
      </c>
      <c r="I988" s="71">
        <f>VLOOKUP(B988,[2]Лист2!$A$1:$C$147,3,FALSE)</f>
        <v>560</v>
      </c>
      <c r="J988" s="3">
        <f>VLOOKUP(B988,[3]Лист1!$A$1:$G$1358,7,FALSE)</f>
        <v>700</v>
      </c>
      <c r="K988" s="3">
        <f t="shared" si="45"/>
        <v>280</v>
      </c>
      <c r="L988" s="77">
        <f t="shared" si="46"/>
        <v>840</v>
      </c>
      <c r="M988" s="3">
        <f>VLOOKUP(B988,[1]TDSheet!$A$30:$K$1679,11,FALSE)</f>
        <v>1050</v>
      </c>
      <c r="N988"/>
      <c r="O988" s="77">
        <f t="shared" si="47"/>
        <v>210</v>
      </c>
      <c r="P988" s="3">
        <v>1050</v>
      </c>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row>
    <row r="989" spans="1:182" ht="13.5" customHeight="1" x14ac:dyDescent="0.2">
      <c r="A989" s="56">
        <v>986</v>
      </c>
      <c r="B989" s="38">
        <v>64</v>
      </c>
      <c r="C989" s="85" t="s">
        <v>559</v>
      </c>
      <c r="D989" s="85"/>
      <c r="E989" s="85"/>
      <c r="F989" s="85"/>
      <c r="G989" s="9">
        <v>1</v>
      </c>
      <c r="H989" s="59">
        <v>184</v>
      </c>
      <c r="I989" s="71">
        <f>VLOOKUP(B989,[2]Лист2!$A$1:$C$147,3,FALSE)</f>
        <v>150</v>
      </c>
      <c r="J989" s="3">
        <f>VLOOKUP(B989,[3]Лист1!$A$1:$G$1358,7,FALSE)</f>
        <v>158</v>
      </c>
      <c r="K989" s="3">
        <f t="shared" si="45"/>
        <v>92</v>
      </c>
      <c r="L989" s="77">
        <f t="shared" si="46"/>
        <v>276</v>
      </c>
      <c r="M989" s="3">
        <f>VLOOKUP(B989,[1]TDSheet!$A$30:$K$1679,11,FALSE)</f>
        <v>350</v>
      </c>
      <c r="N989"/>
      <c r="O989" s="77">
        <f t="shared" si="47"/>
        <v>74</v>
      </c>
      <c r="P989" s="3">
        <v>350</v>
      </c>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row>
    <row r="990" spans="1:182" ht="13.5" customHeight="1" x14ac:dyDescent="0.2">
      <c r="A990" s="56">
        <v>987</v>
      </c>
      <c r="B990" s="38">
        <v>149</v>
      </c>
      <c r="C990" s="85" t="s">
        <v>1712</v>
      </c>
      <c r="D990" s="85"/>
      <c r="E990" s="85"/>
      <c r="F990" s="85"/>
      <c r="G990" s="9">
        <v>1</v>
      </c>
      <c r="H990" s="59">
        <v>192</v>
      </c>
      <c r="I990" s="71">
        <f>VLOOKUP(B990,[2]Лист2!$A$1:$C$147,3,FALSE)</f>
        <v>150</v>
      </c>
      <c r="J990" s="3">
        <f>VLOOKUP(B990,[3]Лист1!$A$1:$G$1358,7,FALSE)</f>
        <v>144</v>
      </c>
      <c r="K990" s="3">
        <f t="shared" si="45"/>
        <v>96</v>
      </c>
      <c r="L990" s="77">
        <f t="shared" si="46"/>
        <v>288</v>
      </c>
      <c r="M990" s="3">
        <f>VLOOKUP(B990,[1]TDSheet!$A$30:$K$1679,11,FALSE)</f>
        <v>370</v>
      </c>
      <c r="N990"/>
      <c r="O990" s="77">
        <f t="shared" si="47"/>
        <v>82</v>
      </c>
      <c r="P990" s="3">
        <v>370</v>
      </c>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row>
    <row r="991" spans="1:182" ht="13.5" customHeight="1" x14ac:dyDescent="0.2">
      <c r="A991" s="56">
        <v>988</v>
      </c>
      <c r="B991" s="38">
        <v>207</v>
      </c>
      <c r="C991" s="85" t="s">
        <v>354</v>
      </c>
      <c r="D991" s="85"/>
      <c r="E991" s="85"/>
      <c r="F991" s="85"/>
      <c r="G991" s="9" t="s">
        <v>319</v>
      </c>
      <c r="H991" s="59">
        <v>528</v>
      </c>
      <c r="I991" s="71">
        <f>VLOOKUP(B991,[2]Лист2!$A$1:$C$147,3,FALSE)</f>
        <v>430</v>
      </c>
      <c r="J991" s="3">
        <f>VLOOKUP(B991,[3]Лист1!$A$1:$G$1358,7,FALSE)</f>
        <v>429</v>
      </c>
      <c r="K991" s="3">
        <f t="shared" si="45"/>
        <v>264</v>
      </c>
      <c r="L991" s="77">
        <f t="shared" si="46"/>
        <v>792</v>
      </c>
      <c r="M991" s="3">
        <f>VLOOKUP(B991,[1]TDSheet!$A$30:$K$1679,11,FALSE)</f>
        <v>715</v>
      </c>
      <c r="N991"/>
      <c r="O991" s="77">
        <f t="shared" si="47"/>
        <v>-77</v>
      </c>
      <c r="P991" s="3">
        <v>715</v>
      </c>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row>
    <row r="992" spans="1:182" ht="13.5" customHeight="1" x14ac:dyDescent="0.2">
      <c r="A992" s="56">
        <v>989</v>
      </c>
      <c r="B992" s="38">
        <v>161</v>
      </c>
      <c r="C992" s="85" t="s">
        <v>1713</v>
      </c>
      <c r="D992" s="85"/>
      <c r="E992" s="85"/>
      <c r="F992" s="85"/>
      <c r="G992" s="9">
        <v>1</v>
      </c>
      <c r="H992" s="59">
        <v>320</v>
      </c>
      <c r="I992" s="71" t="e">
        <f>VLOOKUP(B992,[2]Лист2!$A$1:$C$147,3,FALSE)</f>
        <v>#N/A</v>
      </c>
      <c r="J992" s="3">
        <f>VLOOKUP(B992,[3]Лист1!$A$1:$G$1358,7,FALSE)</f>
        <v>344</v>
      </c>
      <c r="K992" s="3">
        <f t="shared" si="45"/>
        <v>160</v>
      </c>
      <c r="L992" s="77">
        <f t="shared" si="46"/>
        <v>480</v>
      </c>
      <c r="M992" s="3">
        <f>VLOOKUP(B992,[1]TDSheet!$A$30:$K$1679,11,FALSE)</f>
        <v>660</v>
      </c>
      <c r="N992"/>
      <c r="O992" s="77">
        <f t="shared" si="47"/>
        <v>180</v>
      </c>
      <c r="P992" s="3">
        <v>660</v>
      </c>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row>
    <row r="993" spans="1:182" ht="26.25" customHeight="1" x14ac:dyDescent="0.2">
      <c r="A993" s="56">
        <v>990</v>
      </c>
      <c r="B993" s="31" t="s">
        <v>3236</v>
      </c>
      <c r="C993" s="85" t="s">
        <v>1714</v>
      </c>
      <c r="D993" s="85"/>
      <c r="E993" s="85"/>
      <c r="F993" s="85"/>
      <c r="G993" s="9">
        <v>1</v>
      </c>
      <c r="H993" s="59">
        <v>1210</v>
      </c>
      <c r="I993" s="71" t="e">
        <f>VLOOKUP(B993,[2]Лист2!$A$1:$C$147,3,FALSE)</f>
        <v>#N/A</v>
      </c>
      <c r="J993" s="3">
        <f>VLOOKUP(B993,[3]Лист1!$A$1:$G$1358,7,FALSE)</f>
        <v>744</v>
      </c>
      <c r="K993" s="3">
        <f t="shared" si="45"/>
        <v>605</v>
      </c>
      <c r="L993" s="77">
        <f t="shared" si="46"/>
        <v>1815</v>
      </c>
      <c r="M993" s="3">
        <f>VLOOKUP(B993,[1]TDSheet!$A$30:$K$1679,11,FALSE)</f>
        <v>1200</v>
      </c>
      <c r="N993"/>
      <c r="O993" s="77">
        <f t="shared" si="47"/>
        <v>-615</v>
      </c>
      <c r="P993" s="3">
        <v>1200</v>
      </c>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row>
    <row r="994" spans="1:182" ht="13.5" customHeight="1" x14ac:dyDescent="0.2">
      <c r="A994" s="56">
        <v>991</v>
      </c>
      <c r="B994" s="46" t="s">
        <v>2004</v>
      </c>
      <c r="C994" s="91" t="s">
        <v>2010</v>
      </c>
      <c r="D994" s="91"/>
      <c r="E994" s="91"/>
      <c r="F994" s="91"/>
      <c r="G994" s="9">
        <v>1</v>
      </c>
      <c r="H994" s="59">
        <v>92</v>
      </c>
      <c r="I994" s="71" t="e">
        <f>VLOOKUP(B994,[2]Лист2!$A$1:$C$147,3,FALSE)</f>
        <v>#N/A</v>
      </c>
      <c r="J994" s="3">
        <f>VLOOKUP(B994,[3]Лист1!$A$1:$G$1358,7,FALSE)</f>
        <v>50</v>
      </c>
      <c r="K994" s="3">
        <f t="shared" si="45"/>
        <v>46</v>
      </c>
      <c r="L994" s="77">
        <f t="shared" si="46"/>
        <v>138</v>
      </c>
      <c r="M994" s="3">
        <f>VLOOKUP(B994,[1]TDSheet!$A$30:$K$1679,11,FALSE)</f>
        <v>100</v>
      </c>
      <c r="N994"/>
      <c r="O994" s="77">
        <f t="shared" si="47"/>
        <v>-38</v>
      </c>
      <c r="P994" s="3">
        <v>100</v>
      </c>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row>
    <row r="995" spans="1:182" ht="27" customHeight="1" x14ac:dyDescent="0.2">
      <c r="A995" s="56">
        <v>992</v>
      </c>
      <c r="B995" s="31" t="s">
        <v>3303</v>
      </c>
      <c r="C995" s="85" t="s">
        <v>1715</v>
      </c>
      <c r="D995" s="85"/>
      <c r="E995" s="85"/>
      <c r="F995" s="85"/>
      <c r="G995" s="9">
        <v>1</v>
      </c>
      <c r="H995" s="59">
        <v>954</v>
      </c>
      <c r="I995" s="71" t="e">
        <f>VLOOKUP(B995,[2]Лист2!$A$1:$C$147,3,FALSE)</f>
        <v>#N/A</v>
      </c>
      <c r="J995" s="3" t="e">
        <f>VLOOKUP(B995,[3]Лист1!$A$1:$G$1358,7,FALSE)</f>
        <v>#N/A</v>
      </c>
      <c r="K995" s="3">
        <f t="shared" si="45"/>
        <v>477</v>
      </c>
      <c r="L995" s="77">
        <f t="shared" si="46"/>
        <v>1431</v>
      </c>
      <c r="M995" s="3" t="e">
        <f>VLOOKUP(B995,[1]TDSheet!$A$30:$K$1679,11,FALSE)</f>
        <v>#N/A</v>
      </c>
      <c r="N995"/>
      <c r="O995" s="77" t="e">
        <f t="shared" si="47"/>
        <v>#N/A</v>
      </c>
      <c r="P995" s="3">
        <v>1200</v>
      </c>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row>
    <row r="996" spans="1:182" ht="13.5" customHeight="1" x14ac:dyDescent="0.2">
      <c r="A996" s="56">
        <v>993</v>
      </c>
      <c r="B996" s="46" t="s">
        <v>2005</v>
      </c>
      <c r="C996" s="91" t="s">
        <v>2011</v>
      </c>
      <c r="D996" s="91"/>
      <c r="E996" s="91"/>
      <c r="F996" s="91"/>
      <c r="G996" s="9" t="s">
        <v>315</v>
      </c>
      <c r="H996" s="59">
        <v>68</v>
      </c>
      <c r="I996" s="71" t="e">
        <f>VLOOKUP(B996,[2]Лист2!$A$1:$C$147,3,FALSE)</f>
        <v>#N/A</v>
      </c>
      <c r="J996" s="3">
        <f>VLOOKUP(B996,[3]Лист1!$A$1:$G$1358,7,FALSE)</f>
        <v>26</v>
      </c>
      <c r="K996" s="3">
        <f t="shared" si="45"/>
        <v>34</v>
      </c>
      <c r="L996" s="77">
        <f t="shared" si="46"/>
        <v>102</v>
      </c>
      <c r="M996" s="3">
        <f>VLOOKUP(B996,[1]TDSheet!$A$30:$K$1679,11,FALSE)</f>
        <v>100</v>
      </c>
      <c r="N996"/>
      <c r="O996" s="77">
        <f t="shared" si="47"/>
        <v>-2</v>
      </c>
      <c r="P996" s="3">
        <v>100</v>
      </c>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row>
    <row r="997" spans="1:182" ht="12.75" customHeight="1" x14ac:dyDescent="0.2">
      <c r="A997" s="56">
        <v>994</v>
      </c>
      <c r="B997" s="38">
        <v>66</v>
      </c>
      <c r="C997" s="85" t="s">
        <v>565</v>
      </c>
      <c r="D997" s="85"/>
      <c r="E997" s="85"/>
      <c r="F997" s="85"/>
      <c r="G997" s="9">
        <v>1</v>
      </c>
      <c r="H997" s="59">
        <v>184</v>
      </c>
      <c r="I997" s="71">
        <f>VLOOKUP(B997,[2]Лист2!$A$1:$C$147,3,FALSE)</f>
        <v>150</v>
      </c>
      <c r="J997" s="3">
        <f>VLOOKUP(B997,[3]Лист1!$A$1:$G$1358,7,FALSE)</f>
        <v>230</v>
      </c>
      <c r="K997" s="3">
        <f t="shared" si="45"/>
        <v>92</v>
      </c>
      <c r="L997" s="77">
        <f t="shared" si="46"/>
        <v>276</v>
      </c>
      <c r="M997" s="3">
        <f>VLOOKUP(B997,[1]TDSheet!$A$30:$K$1679,11,FALSE)</f>
        <v>350</v>
      </c>
      <c r="N997"/>
      <c r="O997" s="77">
        <f t="shared" si="47"/>
        <v>74</v>
      </c>
      <c r="P997" s="3">
        <v>350</v>
      </c>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row>
    <row r="998" spans="1:182" ht="13.5" customHeight="1" x14ac:dyDescent="0.2">
      <c r="A998" s="56">
        <v>995</v>
      </c>
      <c r="B998" s="38">
        <v>189</v>
      </c>
      <c r="C998" s="85" t="s">
        <v>339</v>
      </c>
      <c r="D998" s="85"/>
      <c r="E998" s="85"/>
      <c r="F998" s="85"/>
      <c r="G998" s="9">
        <v>1</v>
      </c>
      <c r="H998" s="59">
        <v>336</v>
      </c>
      <c r="I998" s="71">
        <f>VLOOKUP(B998,[2]Лист2!$A$1:$C$147,3,FALSE)</f>
        <v>330</v>
      </c>
      <c r="J998" s="3">
        <f>VLOOKUP(B998,[3]Лист1!$A$1:$G$1358,7,FALSE)</f>
        <v>379</v>
      </c>
      <c r="K998" s="3">
        <f t="shared" si="45"/>
        <v>168</v>
      </c>
      <c r="L998" s="77">
        <f t="shared" si="46"/>
        <v>504</v>
      </c>
      <c r="M998" s="3">
        <f>VLOOKUP(B998,[1]TDSheet!$A$30:$K$1679,11,FALSE)</f>
        <v>540</v>
      </c>
      <c r="N998"/>
      <c r="O998" s="77">
        <f t="shared" si="47"/>
        <v>36</v>
      </c>
      <c r="P998" s="3">
        <v>540</v>
      </c>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row>
    <row r="999" spans="1:182" ht="13.5" customHeight="1" x14ac:dyDescent="0.2">
      <c r="A999" s="56">
        <v>996</v>
      </c>
      <c r="B999" s="38">
        <v>1145</v>
      </c>
      <c r="C999" s="85" t="s">
        <v>308</v>
      </c>
      <c r="D999" s="85"/>
      <c r="E999" s="85"/>
      <c r="F999" s="85"/>
      <c r="G999" s="14" t="s">
        <v>312</v>
      </c>
      <c r="H999" s="59">
        <v>572</v>
      </c>
      <c r="I999" s="71">
        <f>VLOOKUP(B999,[2]Лист2!$A$1:$C$147,3,FALSE)</f>
        <v>600</v>
      </c>
      <c r="J999" s="3">
        <f>VLOOKUP(B999,[3]Лист1!$A$1:$G$1358,7,FALSE)</f>
        <v>668</v>
      </c>
      <c r="K999" s="3">
        <f t="shared" si="45"/>
        <v>286</v>
      </c>
      <c r="L999" s="77">
        <f t="shared" si="46"/>
        <v>858</v>
      </c>
      <c r="M999" s="3">
        <f>VLOOKUP(B999,[1]TDSheet!$A$30:$K$1679,11,FALSE)</f>
        <v>1150</v>
      </c>
      <c r="N999"/>
      <c r="O999" s="77">
        <f t="shared" si="47"/>
        <v>292</v>
      </c>
      <c r="P999" s="3">
        <v>1150</v>
      </c>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row>
    <row r="1000" spans="1:182" ht="13.5" customHeight="1" x14ac:dyDescent="0.2">
      <c r="A1000" s="56">
        <v>997</v>
      </c>
      <c r="B1000" s="38">
        <v>1144</v>
      </c>
      <c r="C1000" s="85" t="s">
        <v>311</v>
      </c>
      <c r="D1000" s="85"/>
      <c r="E1000" s="85"/>
      <c r="F1000" s="85"/>
      <c r="G1000" s="9">
        <v>1</v>
      </c>
      <c r="H1000" s="59">
        <v>572</v>
      </c>
      <c r="I1000" s="71">
        <f>VLOOKUP(B1000,[2]Лист2!$A$1:$C$147,3,FALSE)</f>
        <v>600</v>
      </c>
      <c r="J1000" s="3">
        <f>VLOOKUP(B1000,[3]Лист1!$A$1:$G$1358,7,FALSE)</f>
        <v>634</v>
      </c>
      <c r="K1000" s="3">
        <f t="shared" si="45"/>
        <v>286</v>
      </c>
      <c r="L1000" s="77">
        <f t="shared" si="46"/>
        <v>858</v>
      </c>
      <c r="M1000" s="3">
        <f>VLOOKUP(B1000,[1]TDSheet!$A$30:$K$1679,11,FALSE)</f>
        <v>1000</v>
      </c>
      <c r="N1000"/>
      <c r="O1000" s="77">
        <f t="shared" si="47"/>
        <v>142</v>
      </c>
      <c r="P1000" s="3">
        <v>1000</v>
      </c>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row>
    <row r="1001" spans="1:182" ht="13.5" customHeight="1" x14ac:dyDescent="0.2">
      <c r="A1001" s="56">
        <v>998</v>
      </c>
      <c r="B1001" s="38">
        <v>1158</v>
      </c>
      <c r="C1001" s="85" t="s">
        <v>916</v>
      </c>
      <c r="D1001" s="85"/>
      <c r="E1001" s="85"/>
      <c r="F1001" s="85"/>
      <c r="G1001" s="9" t="s">
        <v>312</v>
      </c>
      <c r="H1001" s="59">
        <v>342</v>
      </c>
      <c r="I1001" s="71">
        <f>VLOOKUP(B1001,[2]Лист2!$A$1:$C$147,3,FALSE)</f>
        <v>350</v>
      </c>
      <c r="J1001" s="3">
        <f>VLOOKUP(B1001,[3]Лист1!$A$1:$G$1358,7,FALSE)</f>
        <v>406</v>
      </c>
      <c r="K1001" s="3">
        <f t="shared" si="45"/>
        <v>171</v>
      </c>
      <c r="L1001" s="77">
        <f t="shared" si="46"/>
        <v>513</v>
      </c>
      <c r="M1001" s="3">
        <f>VLOOKUP(B1001,[1]TDSheet!$A$30:$K$1679,11,FALSE)</f>
        <v>450</v>
      </c>
      <c r="N1001"/>
      <c r="O1001" s="77">
        <f t="shared" si="47"/>
        <v>-63</v>
      </c>
      <c r="P1001" s="3">
        <v>450</v>
      </c>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row>
    <row r="1002" spans="1:182" ht="13.5" customHeight="1" x14ac:dyDescent="0.2">
      <c r="A1002" s="56">
        <v>999</v>
      </c>
      <c r="B1002" s="38">
        <v>1634</v>
      </c>
      <c r="C1002" s="85" t="s">
        <v>2015</v>
      </c>
      <c r="D1002" s="85"/>
      <c r="E1002" s="85"/>
      <c r="F1002" s="85"/>
      <c r="G1002" s="9" t="s">
        <v>318</v>
      </c>
      <c r="H1002" s="59">
        <v>2624</v>
      </c>
      <c r="I1002" s="71">
        <f>VLOOKUP(B1002,[2]Лист2!$A$1:$C$147,3,FALSE)</f>
        <v>1600</v>
      </c>
      <c r="J1002" s="3">
        <f>VLOOKUP(B1002,[3]Лист1!$A$1:$G$1358,7,FALSE)</f>
        <v>1600.06</v>
      </c>
      <c r="K1002" s="3">
        <f t="shared" si="45"/>
        <v>1312</v>
      </c>
      <c r="L1002" s="77">
        <f t="shared" si="46"/>
        <v>3936</v>
      </c>
      <c r="M1002" s="3">
        <f>VLOOKUP(B1002,[1]TDSheet!$A$30:$K$1679,11,FALSE)</f>
        <v>4400</v>
      </c>
      <c r="N1002"/>
      <c r="O1002" s="77">
        <f t="shared" si="47"/>
        <v>464</v>
      </c>
      <c r="P1002" s="3">
        <v>440</v>
      </c>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row>
    <row r="1003" spans="1:182" ht="13.5" customHeight="1" x14ac:dyDescent="0.2">
      <c r="A1003" s="56">
        <v>1000</v>
      </c>
      <c r="B1003" s="38">
        <v>1648</v>
      </c>
      <c r="C1003" s="85" t="s">
        <v>2038</v>
      </c>
      <c r="D1003" s="85"/>
      <c r="E1003" s="85"/>
      <c r="F1003" s="85"/>
      <c r="G1003" s="9" t="s">
        <v>318</v>
      </c>
      <c r="H1003" s="59">
        <v>1968</v>
      </c>
      <c r="I1003" s="71">
        <f>VLOOKUP(B1003,[2]Лист2!$A$1:$C$147,3,FALSE)</f>
        <v>1600</v>
      </c>
      <c r="J1003" s="3">
        <f>VLOOKUP(B1003,[3]Лист1!$A$1:$G$1358,7,FALSE)</f>
        <v>1600.06</v>
      </c>
      <c r="K1003" s="3">
        <f t="shared" si="45"/>
        <v>984</v>
      </c>
      <c r="L1003" s="77">
        <f t="shared" si="46"/>
        <v>2952</v>
      </c>
      <c r="M1003" s="3">
        <f>VLOOKUP(B1003,[1]TDSheet!$A$30:$K$1679,11,FALSE)</f>
        <v>3300</v>
      </c>
      <c r="N1003"/>
      <c r="O1003" s="77">
        <f t="shared" si="47"/>
        <v>348</v>
      </c>
      <c r="P1003" s="3">
        <v>3300</v>
      </c>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row>
    <row r="1004" spans="1:182" ht="13.5" customHeight="1" x14ac:dyDescent="0.2">
      <c r="A1004" s="56">
        <v>1001</v>
      </c>
      <c r="B1004" s="38">
        <v>1649</v>
      </c>
      <c r="C1004" s="85" t="s">
        <v>2039</v>
      </c>
      <c r="D1004" s="85"/>
      <c r="E1004" s="85"/>
      <c r="F1004" s="85"/>
      <c r="G1004" s="9" t="s">
        <v>318</v>
      </c>
      <c r="H1004" s="59">
        <v>3532</v>
      </c>
      <c r="I1004" s="71">
        <f>VLOOKUP(B1004,[2]Лист2!$A$1:$C$147,3,FALSE)</f>
        <v>3200</v>
      </c>
      <c r="J1004" s="3">
        <f>VLOOKUP(B1004,[3]Лист1!$A$1:$G$1358,7,FALSE)</f>
        <v>3193.06</v>
      </c>
      <c r="K1004" s="3">
        <f t="shared" si="45"/>
        <v>1766</v>
      </c>
      <c r="L1004" s="77">
        <f t="shared" si="46"/>
        <v>5298</v>
      </c>
      <c r="M1004" s="3">
        <f>VLOOKUP(B1004,[1]TDSheet!$A$30:$K$1679,11,FALSE)</f>
        <v>6000</v>
      </c>
      <c r="N1004"/>
      <c r="O1004" s="77">
        <f t="shared" si="47"/>
        <v>702</v>
      </c>
      <c r="P1004" s="3">
        <v>6000</v>
      </c>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row>
    <row r="1005" spans="1:182" ht="13.5" customHeight="1" x14ac:dyDescent="0.2">
      <c r="A1005" s="56">
        <v>1002</v>
      </c>
      <c r="B1005" s="38">
        <v>156</v>
      </c>
      <c r="C1005" s="85" t="s">
        <v>1716</v>
      </c>
      <c r="D1005" s="85"/>
      <c r="E1005" s="85"/>
      <c r="F1005" s="85"/>
      <c r="G1005" s="9" t="s">
        <v>316</v>
      </c>
      <c r="H1005" s="59">
        <v>1056</v>
      </c>
      <c r="I1005" s="71">
        <f>VLOOKUP(B1005,[2]Лист2!$A$1:$C$147,3,FALSE)</f>
        <v>900</v>
      </c>
      <c r="J1005" s="3">
        <f>VLOOKUP(B1005,[3]Лист1!$A$1:$G$1358,7,FALSE)</f>
        <v>1065</v>
      </c>
      <c r="K1005" s="3">
        <f t="shared" si="45"/>
        <v>528</v>
      </c>
      <c r="L1005" s="77">
        <f t="shared" si="46"/>
        <v>1584</v>
      </c>
      <c r="M1005" s="3">
        <f>VLOOKUP(B1005,[1]TDSheet!$A$30:$K$1679,11,FALSE)</f>
        <v>1750</v>
      </c>
      <c r="N1005"/>
      <c r="O1005" s="77">
        <f t="shared" si="47"/>
        <v>166</v>
      </c>
      <c r="P1005" s="3">
        <v>1750</v>
      </c>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row>
    <row r="1006" spans="1:182" ht="29.25" customHeight="1" x14ac:dyDescent="0.2">
      <c r="A1006" s="56">
        <v>1003</v>
      </c>
      <c r="B1006" s="38">
        <v>1577</v>
      </c>
      <c r="C1006" s="85" t="s">
        <v>2694</v>
      </c>
      <c r="D1006" s="85"/>
      <c r="E1006" s="85"/>
      <c r="F1006" s="85"/>
      <c r="G1006" s="9" t="s">
        <v>319</v>
      </c>
      <c r="H1006" s="59">
        <v>4090</v>
      </c>
      <c r="I1006" s="71" t="e">
        <f>VLOOKUP(B1006,[2]Лист2!$A$1:$C$147,3,FALSE)</f>
        <v>#N/A</v>
      </c>
      <c r="J1006" s="3" t="e">
        <f>VLOOKUP(B1006,[3]Лист1!$A$1:$G$1358,7,FALSE)</f>
        <v>#N/A</v>
      </c>
      <c r="K1006" s="3">
        <f t="shared" si="45"/>
        <v>2045</v>
      </c>
      <c r="L1006" s="77">
        <f t="shared" si="46"/>
        <v>6135</v>
      </c>
      <c r="M1006" s="3" t="e">
        <f>VLOOKUP(B1006,[1]TDSheet!$A$30:$K$1679,11,FALSE)</f>
        <v>#N/A</v>
      </c>
      <c r="N1006"/>
      <c r="O1006" s="77" t="e">
        <f t="shared" si="47"/>
        <v>#N/A</v>
      </c>
      <c r="P1006" s="3">
        <v>6000</v>
      </c>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row>
    <row r="1007" spans="1:182" ht="13.5" customHeight="1" x14ac:dyDescent="0.2">
      <c r="A1007" s="56">
        <v>1004</v>
      </c>
      <c r="B1007" s="38">
        <v>65</v>
      </c>
      <c r="C1007" s="85" t="s">
        <v>560</v>
      </c>
      <c r="D1007" s="85"/>
      <c r="E1007" s="85"/>
      <c r="F1007" s="85"/>
      <c r="G1007" s="9">
        <v>1</v>
      </c>
      <c r="H1007" s="59">
        <v>184</v>
      </c>
      <c r="I1007" s="71">
        <f>VLOOKUP(B1007,[2]Лист2!$A$1:$C$147,3,FALSE)</f>
        <v>160</v>
      </c>
      <c r="J1007" s="3">
        <f>VLOOKUP(B1007,[3]Лист1!$A$1:$G$1358,7,FALSE)</f>
        <v>172</v>
      </c>
      <c r="K1007" s="3">
        <f t="shared" si="45"/>
        <v>92</v>
      </c>
      <c r="L1007" s="77">
        <f t="shared" si="46"/>
        <v>276</v>
      </c>
      <c r="M1007" s="3">
        <f>VLOOKUP(B1007,[1]TDSheet!$A$30:$K$1679,11,FALSE)</f>
        <v>350</v>
      </c>
      <c r="N1007"/>
      <c r="O1007" s="77">
        <f t="shared" si="47"/>
        <v>74</v>
      </c>
      <c r="P1007" s="3">
        <v>350</v>
      </c>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row>
    <row r="1008" spans="1:182" ht="13.5" customHeight="1" x14ac:dyDescent="0.2">
      <c r="A1008" s="56">
        <v>1005</v>
      </c>
      <c r="B1008" s="38">
        <v>1508</v>
      </c>
      <c r="C1008" s="85" t="s">
        <v>944</v>
      </c>
      <c r="D1008" s="85"/>
      <c r="E1008" s="85"/>
      <c r="F1008" s="85"/>
      <c r="G1008" s="9" t="s">
        <v>315</v>
      </c>
      <c r="H1008" s="59">
        <v>320</v>
      </c>
      <c r="I1008" s="71">
        <f>VLOOKUP(B1008,[2]Лист2!$A$1:$C$147,3,FALSE)</f>
        <v>300</v>
      </c>
      <c r="J1008" s="3">
        <f>VLOOKUP(B1008,[3]Лист1!$A$1:$G$1358,7,FALSE)</f>
        <v>235</v>
      </c>
      <c r="K1008" s="3">
        <f t="shared" si="45"/>
        <v>160</v>
      </c>
      <c r="L1008" s="77">
        <f t="shared" si="46"/>
        <v>480</v>
      </c>
      <c r="M1008" s="3">
        <f>VLOOKUP(B1008,[1]TDSheet!$A$30:$K$1679,11,FALSE)</f>
        <v>650</v>
      </c>
      <c r="N1008"/>
      <c r="O1008" s="77">
        <f t="shared" si="47"/>
        <v>170</v>
      </c>
      <c r="P1008" s="3">
        <v>650</v>
      </c>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row>
    <row r="1009" spans="1:182" ht="13.5" customHeight="1" x14ac:dyDescent="0.2">
      <c r="A1009" s="56">
        <v>1006</v>
      </c>
      <c r="B1009" s="38">
        <v>100</v>
      </c>
      <c r="C1009" s="85" t="s">
        <v>555</v>
      </c>
      <c r="D1009" s="85"/>
      <c r="E1009" s="85"/>
      <c r="F1009" s="85"/>
      <c r="G1009" s="9" t="s">
        <v>315</v>
      </c>
      <c r="H1009" s="59">
        <v>432</v>
      </c>
      <c r="I1009" s="71">
        <f>VLOOKUP(B1009,[2]Лист2!$A$1:$C$147,3,FALSE)</f>
        <v>220</v>
      </c>
      <c r="J1009" s="3">
        <f>VLOOKUP(B1009,[3]Лист1!$A$1:$G$1358,7,FALSE)</f>
        <v>220</v>
      </c>
      <c r="K1009" s="3">
        <f t="shared" si="45"/>
        <v>216</v>
      </c>
      <c r="L1009" s="77">
        <f t="shared" si="46"/>
        <v>648</v>
      </c>
      <c r="M1009" s="3">
        <f>VLOOKUP(B1009,[1]TDSheet!$A$30:$K$1679,11,FALSE)</f>
        <v>650</v>
      </c>
      <c r="N1009"/>
      <c r="O1009" s="77">
        <f t="shared" si="47"/>
        <v>2</v>
      </c>
      <c r="P1009" s="3">
        <v>650</v>
      </c>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row>
    <row r="1010" spans="1:182" ht="13.5" customHeight="1" x14ac:dyDescent="0.2">
      <c r="A1010" s="56">
        <v>1007</v>
      </c>
      <c r="B1010" s="38">
        <v>1301</v>
      </c>
      <c r="C1010" s="85" t="s">
        <v>2492</v>
      </c>
      <c r="D1010" s="85"/>
      <c r="E1010" s="85"/>
      <c r="F1010" s="85"/>
      <c r="G1010" s="9" t="s">
        <v>324</v>
      </c>
      <c r="H1010" s="59">
        <v>2280</v>
      </c>
      <c r="I1010" s="71">
        <f>VLOOKUP(B1010,[2]Лист2!$A$1:$C$147,3,FALSE)</f>
        <v>2200</v>
      </c>
      <c r="J1010" s="3">
        <f>VLOOKUP(B1010,[3]Лист1!$A$1:$G$1358,7,FALSE)</f>
        <v>875</v>
      </c>
      <c r="K1010" s="3">
        <f t="shared" si="45"/>
        <v>1140</v>
      </c>
      <c r="L1010" s="77">
        <f t="shared" si="46"/>
        <v>3420</v>
      </c>
      <c r="M1010" s="3">
        <f>VLOOKUP(B1010,[1]TDSheet!$A$30:$K$1679,11,FALSE)</f>
        <v>3200</v>
      </c>
      <c r="N1010"/>
      <c r="O1010" s="77">
        <f t="shared" si="47"/>
        <v>-220</v>
      </c>
      <c r="P1010" s="3">
        <v>3200</v>
      </c>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row>
    <row r="1011" spans="1:182" ht="13.5" customHeight="1" x14ac:dyDescent="0.2">
      <c r="A1011" s="56">
        <v>1008</v>
      </c>
      <c r="B1011" s="38">
        <v>178</v>
      </c>
      <c r="C1011" s="86" t="s">
        <v>368</v>
      </c>
      <c r="D1011" s="86"/>
      <c r="E1011" s="86"/>
      <c r="F1011" s="86"/>
      <c r="G1011" s="15" t="s">
        <v>315</v>
      </c>
      <c r="H1011" s="58">
        <v>569</v>
      </c>
      <c r="I1011" s="71">
        <f>VLOOKUP(B1011,[2]Лист2!$A$1:$C$147,3,FALSE)</f>
        <v>560</v>
      </c>
      <c r="J1011" s="3">
        <f>VLOOKUP(B1011,[3]Лист1!$A$1:$G$1358,7,FALSE)</f>
        <v>125</v>
      </c>
      <c r="K1011" s="3">
        <f t="shared" si="45"/>
        <v>284.5</v>
      </c>
      <c r="L1011" s="77">
        <f t="shared" si="46"/>
        <v>853.5</v>
      </c>
      <c r="M1011" s="3">
        <f>VLOOKUP(B1011,[1]TDSheet!$A$30:$K$1679,11,FALSE)</f>
        <v>720</v>
      </c>
      <c r="N1011"/>
      <c r="O1011" s="77">
        <f t="shared" si="47"/>
        <v>-133.5</v>
      </c>
      <c r="P1011" s="3">
        <v>720</v>
      </c>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row>
    <row r="1012" spans="1:182" ht="13.5" customHeight="1" x14ac:dyDescent="0.2">
      <c r="A1012" s="56">
        <v>1009</v>
      </c>
      <c r="B1012" s="38">
        <v>102</v>
      </c>
      <c r="C1012" s="85" t="s">
        <v>561</v>
      </c>
      <c r="D1012" s="85"/>
      <c r="E1012" s="85"/>
      <c r="F1012" s="85"/>
      <c r="G1012" s="9">
        <v>1</v>
      </c>
      <c r="H1012" s="59">
        <v>308</v>
      </c>
      <c r="I1012" s="71">
        <f>VLOOKUP(B1012,[2]Лист2!$A$1:$C$147,3,FALSE)</f>
        <v>200</v>
      </c>
      <c r="J1012" s="3">
        <f>VLOOKUP(B1012,[3]Лист1!$A$1:$G$1358,7,FALSE)</f>
        <v>171</v>
      </c>
      <c r="K1012" s="3">
        <f t="shared" si="45"/>
        <v>154</v>
      </c>
      <c r="L1012" s="77">
        <f t="shared" si="46"/>
        <v>462</v>
      </c>
      <c r="M1012" s="3">
        <f>VLOOKUP(B1012,[1]TDSheet!$A$30:$K$1679,11,FALSE)</f>
        <v>550</v>
      </c>
      <c r="N1012"/>
      <c r="O1012" s="77">
        <f t="shared" si="47"/>
        <v>88</v>
      </c>
      <c r="P1012" s="3">
        <v>550</v>
      </c>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row>
    <row r="1013" spans="1:182" ht="13.5" customHeight="1" x14ac:dyDescent="0.2">
      <c r="A1013" s="56">
        <v>1010</v>
      </c>
      <c r="B1013" s="38">
        <v>171</v>
      </c>
      <c r="C1013" s="85" t="s">
        <v>351</v>
      </c>
      <c r="D1013" s="85"/>
      <c r="E1013" s="85"/>
      <c r="F1013" s="85"/>
      <c r="G1013" s="9">
        <v>1</v>
      </c>
      <c r="H1013" s="59">
        <v>588</v>
      </c>
      <c r="I1013" s="71">
        <f>VLOOKUP(B1013,[2]Лист2!$A$1:$C$147,3,FALSE)</f>
        <v>300</v>
      </c>
      <c r="J1013" s="3">
        <f>VLOOKUP(B1013,[3]Лист1!$A$1:$G$1358,7,FALSE)</f>
        <v>272</v>
      </c>
      <c r="K1013" s="3">
        <f t="shared" si="45"/>
        <v>294</v>
      </c>
      <c r="L1013" s="77">
        <f t="shared" si="46"/>
        <v>882</v>
      </c>
      <c r="M1013" s="3">
        <f>VLOOKUP(B1013,[1]TDSheet!$A$30:$K$1679,11,FALSE)</f>
        <v>900</v>
      </c>
      <c r="N1013"/>
      <c r="O1013" s="77">
        <f t="shared" si="47"/>
        <v>18</v>
      </c>
      <c r="P1013" s="3">
        <v>900</v>
      </c>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row>
    <row r="1014" spans="1:182" ht="13.5" customHeight="1" x14ac:dyDescent="0.2">
      <c r="A1014" s="56">
        <v>1011</v>
      </c>
      <c r="B1014" s="31">
        <v>1700</v>
      </c>
      <c r="C1014" s="88" t="s">
        <v>1660</v>
      </c>
      <c r="D1014" s="88"/>
      <c r="E1014" s="88"/>
      <c r="F1014" s="88"/>
      <c r="G1014" s="10" t="s">
        <v>315</v>
      </c>
      <c r="H1014" s="58">
        <v>1360</v>
      </c>
      <c r="I1014" s="71">
        <f>VLOOKUP(B1014,[2]Лист2!$A$1:$C$147,3,FALSE)</f>
        <v>800</v>
      </c>
      <c r="J1014" s="3">
        <f>VLOOKUP(B1014,[3]Лист1!$A$1:$G$1358,7,FALSE)</f>
        <v>749</v>
      </c>
      <c r="K1014" s="3">
        <f t="shared" si="45"/>
        <v>680</v>
      </c>
      <c r="L1014" s="77">
        <f t="shared" si="46"/>
        <v>2040</v>
      </c>
      <c r="M1014" s="3">
        <f>VLOOKUP(B1014,[1]TDSheet!$A$30:$K$1679,11,FALSE)</f>
        <v>3750</v>
      </c>
      <c r="N1014"/>
      <c r="O1014" s="77">
        <f t="shared" si="47"/>
        <v>1710</v>
      </c>
      <c r="P1014" s="3">
        <v>3750</v>
      </c>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row>
    <row r="1015" spans="1:182" ht="13.5" customHeight="1" x14ac:dyDescent="0.2">
      <c r="A1015" s="56">
        <v>1012</v>
      </c>
      <c r="B1015" s="31">
        <v>205</v>
      </c>
      <c r="C1015" s="88" t="s">
        <v>149</v>
      </c>
      <c r="D1015" s="88"/>
      <c r="E1015" s="88"/>
      <c r="F1015" s="88"/>
      <c r="G1015" s="10" t="s">
        <v>318</v>
      </c>
      <c r="H1015" s="58">
        <v>596</v>
      </c>
      <c r="I1015" s="71">
        <f>VLOOKUP(B1015,[2]Лист2!$A$1:$C$147,3,FALSE)</f>
        <v>550</v>
      </c>
      <c r="J1015" s="3">
        <f>VLOOKUP(B1015,[3]Лист1!$A$1:$G$1358,7,FALSE)</f>
        <v>517</v>
      </c>
      <c r="K1015" s="3">
        <f t="shared" si="45"/>
        <v>298</v>
      </c>
      <c r="L1015" s="77">
        <f t="shared" si="46"/>
        <v>894</v>
      </c>
      <c r="M1015" s="3">
        <f>VLOOKUP(B1015,[1]TDSheet!$A$30:$K$1679,11,FALSE)</f>
        <v>570</v>
      </c>
      <c r="N1015"/>
      <c r="O1015" s="77">
        <f t="shared" si="47"/>
        <v>-324</v>
      </c>
      <c r="P1015" s="3">
        <v>570</v>
      </c>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row>
    <row r="1016" spans="1:182" ht="13.5" customHeight="1" x14ac:dyDescent="0.2">
      <c r="A1016" s="56">
        <v>1013</v>
      </c>
      <c r="B1016" s="31">
        <v>206</v>
      </c>
      <c r="C1016" s="88" t="s">
        <v>314</v>
      </c>
      <c r="D1016" s="88"/>
      <c r="E1016" s="88"/>
      <c r="F1016" s="88"/>
      <c r="G1016" s="10" t="s">
        <v>318</v>
      </c>
      <c r="H1016" s="58">
        <v>680</v>
      </c>
      <c r="I1016" s="71" t="e">
        <f>VLOOKUP(B1016,[2]Лист2!$A$1:$C$147,3,FALSE)</f>
        <v>#N/A</v>
      </c>
      <c r="J1016" s="3">
        <f>VLOOKUP(B1016,[3]Лист1!$A$1:$G$1358,7,FALSE)</f>
        <v>574</v>
      </c>
      <c r="K1016" s="3">
        <f t="shared" si="45"/>
        <v>340</v>
      </c>
      <c r="L1016" s="77">
        <f t="shared" si="46"/>
        <v>1020</v>
      </c>
      <c r="M1016" s="3">
        <f>VLOOKUP(B1016,[1]TDSheet!$A$30:$K$1679,11,FALSE)</f>
        <v>900</v>
      </c>
      <c r="N1016"/>
      <c r="O1016" s="77">
        <f t="shared" si="47"/>
        <v>-120</v>
      </c>
      <c r="P1016" s="3">
        <v>900</v>
      </c>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row>
    <row r="1017" spans="1:182" ht="13.5" customHeight="1" x14ac:dyDescent="0.2">
      <c r="A1017" s="56">
        <v>1014</v>
      </c>
      <c r="B1017" s="31" t="s">
        <v>1369</v>
      </c>
      <c r="C1017" s="87" t="s">
        <v>954</v>
      </c>
      <c r="D1017" s="87"/>
      <c r="E1017" s="87"/>
      <c r="F1017" s="87"/>
      <c r="G1017" s="10" t="s">
        <v>316</v>
      </c>
      <c r="H1017" s="58">
        <v>1212</v>
      </c>
      <c r="I1017" s="71">
        <f>VLOOKUP(B1017,[2]Лист2!$A$1:$C$147,3,FALSE)</f>
        <v>1000</v>
      </c>
      <c r="J1017" s="3">
        <f>VLOOKUP(B1017,[3]Лист1!$A$1:$G$1358,7,FALSE)</f>
        <v>856</v>
      </c>
      <c r="K1017" s="3">
        <f t="shared" si="45"/>
        <v>606</v>
      </c>
      <c r="L1017" s="77">
        <f t="shared" si="46"/>
        <v>1818</v>
      </c>
      <c r="M1017" s="3">
        <f>VLOOKUP(B1017,[1]TDSheet!$A$30:$K$1679,11,FALSE)</f>
        <v>1300</v>
      </c>
      <c r="N1017"/>
      <c r="O1017" s="77">
        <f t="shared" si="47"/>
        <v>-518</v>
      </c>
      <c r="P1017" s="3">
        <v>1300</v>
      </c>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row>
    <row r="1018" spans="1:182" ht="13.5" customHeight="1" x14ac:dyDescent="0.2">
      <c r="A1018" s="56">
        <v>1015</v>
      </c>
      <c r="B1018" s="31">
        <v>1631</v>
      </c>
      <c r="C1018" s="86" t="s">
        <v>1717</v>
      </c>
      <c r="D1018" s="86"/>
      <c r="E1018" s="86"/>
      <c r="F1018" s="86"/>
      <c r="G1018" s="10">
        <v>1</v>
      </c>
      <c r="H1018" s="58">
        <v>2108</v>
      </c>
      <c r="I1018" s="71">
        <f>VLOOKUP(B1018,[2]Лист2!$A$1:$C$147,3,FALSE)</f>
        <v>970</v>
      </c>
      <c r="J1018" s="3">
        <f>VLOOKUP(B1018,[3]Лист1!$A$1:$G$1358,7,FALSE)</f>
        <v>972</v>
      </c>
      <c r="K1018" s="3">
        <f t="shared" si="45"/>
        <v>1054</v>
      </c>
      <c r="L1018" s="77">
        <f t="shared" si="46"/>
        <v>3162</v>
      </c>
      <c r="M1018" s="3">
        <f>VLOOKUP(B1018,[1]TDSheet!$A$30:$K$1679,11,FALSE)</f>
        <v>2650</v>
      </c>
      <c r="N1018"/>
      <c r="O1018" s="77">
        <f t="shared" si="47"/>
        <v>-512</v>
      </c>
      <c r="P1018" s="3">
        <v>2650</v>
      </c>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row>
    <row r="1019" spans="1:182" ht="13.5" customHeight="1" x14ac:dyDescent="0.2">
      <c r="A1019" s="56">
        <v>1016</v>
      </c>
      <c r="B1019" s="31">
        <v>148</v>
      </c>
      <c r="C1019" s="85" t="s">
        <v>562</v>
      </c>
      <c r="D1019" s="85"/>
      <c r="E1019" s="85"/>
      <c r="F1019" s="85"/>
      <c r="G1019" s="9">
        <v>1</v>
      </c>
      <c r="H1019" s="75">
        <v>250</v>
      </c>
      <c r="I1019" s="71" t="e">
        <f>VLOOKUP(B1019,[2]Лист2!$A$1:$C$147,3,FALSE)</f>
        <v>#N/A</v>
      </c>
      <c r="J1019" s="3">
        <f>VLOOKUP(B1019,[3]Лист1!$A$1:$G$1358,7,FALSE)</f>
        <v>248</v>
      </c>
      <c r="K1019" s="3">
        <f t="shared" si="45"/>
        <v>125</v>
      </c>
      <c r="L1019" s="77">
        <f t="shared" si="46"/>
        <v>375</v>
      </c>
      <c r="M1019" s="3">
        <f>VLOOKUP(B1019,[1]TDSheet!$A$30:$K$1679,11,FALSE)</f>
        <v>409.5</v>
      </c>
      <c r="N1019"/>
      <c r="O1019" s="77">
        <f t="shared" si="47"/>
        <v>34.5</v>
      </c>
      <c r="P1019" s="3">
        <v>410</v>
      </c>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row>
    <row r="1020" spans="1:182" ht="13.5" customHeight="1" x14ac:dyDescent="0.2">
      <c r="A1020" s="56">
        <v>1017</v>
      </c>
      <c r="B1020" s="31">
        <v>172</v>
      </c>
      <c r="C1020" s="85" t="s">
        <v>346</v>
      </c>
      <c r="D1020" s="85"/>
      <c r="E1020" s="85"/>
      <c r="F1020" s="85"/>
      <c r="G1020" s="9">
        <v>1</v>
      </c>
      <c r="H1020" s="59">
        <v>288</v>
      </c>
      <c r="I1020" s="71">
        <f>VLOOKUP(B1020,[2]Лист2!$A$1:$C$147,3,FALSE)</f>
        <v>230</v>
      </c>
      <c r="J1020" s="3">
        <f>VLOOKUP(B1020,[3]Лист1!$A$1:$G$1358,7,FALSE)</f>
        <v>234</v>
      </c>
      <c r="K1020" s="3">
        <f t="shared" si="45"/>
        <v>144</v>
      </c>
      <c r="L1020" s="77">
        <f t="shared" si="46"/>
        <v>432</v>
      </c>
      <c r="M1020" s="3">
        <f>VLOOKUP(B1020,[1]TDSheet!$A$30:$K$1679,11,FALSE)</f>
        <v>520</v>
      </c>
      <c r="N1020"/>
      <c r="O1020" s="77">
        <f t="shared" si="47"/>
        <v>88</v>
      </c>
      <c r="P1020" s="3">
        <v>520</v>
      </c>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row>
    <row r="1021" spans="1:182" ht="13.5" customHeight="1" x14ac:dyDescent="0.2">
      <c r="A1021" s="56">
        <v>1018</v>
      </c>
      <c r="B1021" s="31">
        <v>173</v>
      </c>
      <c r="C1021" s="85" t="s">
        <v>345</v>
      </c>
      <c r="D1021" s="85"/>
      <c r="E1021" s="85"/>
      <c r="F1021" s="85"/>
      <c r="G1021" s="9" t="s">
        <v>317</v>
      </c>
      <c r="H1021" s="59">
        <v>656</v>
      </c>
      <c r="I1021" s="71">
        <f>VLOOKUP(B1021,[2]Лист2!$A$1:$C$147,3,FALSE)</f>
        <v>650</v>
      </c>
      <c r="J1021" s="3">
        <f>VLOOKUP(B1021,[3]Лист1!$A$1:$G$1358,7,FALSE)</f>
        <v>795</v>
      </c>
      <c r="K1021" s="3">
        <f t="shared" si="45"/>
        <v>328</v>
      </c>
      <c r="L1021" s="77">
        <f t="shared" si="46"/>
        <v>984</v>
      </c>
      <c r="M1021" s="3">
        <f>VLOOKUP(B1021,[1]TDSheet!$A$30:$K$1679,11,FALSE)</f>
        <v>1200</v>
      </c>
      <c r="N1021"/>
      <c r="O1021" s="77">
        <f t="shared" si="47"/>
        <v>216</v>
      </c>
      <c r="P1021" s="3">
        <v>1200</v>
      </c>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row>
    <row r="1022" spans="1:182" ht="13.5" customHeight="1" x14ac:dyDescent="0.2">
      <c r="A1022" s="56">
        <v>1019</v>
      </c>
      <c r="B1022" s="31" t="s">
        <v>1574</v>
      </c>
      <c r="C1022" s="85" t="s">
        <v>845</v>
      </c>
      <c r="D1022" s="85"/>
      <c r="E1022" s="85"/>
      <c r="F1022" s="85"/>
      <c r="G1022" s="9">
        <v>1</v>
      </c>
      <c r="H1022" s="59">
        <v>384</v>
      </c>
      <c r="I1022" s="71" t="e">
        <f>VLOOKUP(B1022,[2]Лист2!$A$1:$C$147,3,FALSE)</f>
        <v>#N/A</v>
      </c>
      <c r="J1022" s="3">
        <f>VLOOKUP(B1022,[3]Лист1!$A$1:$G$1358,7,FALSE)</f>
        <v>115.73</v>
      </c>
      <c r="K1022" s="3">
        <f t="shared" si="45"/>
        <v>192</v>
      </c>
      <c r="L1022" s="77">
        <f t="shared" si="46"/>
        <v>576</v>
      </c>
      <c r="M1022" s="3">
        <f>VLOOKUP(B1022,[1]TDSheet!$A$30:$K$1679,11,FALSE)</f>
        <v>850</v>
      </c>
      <c r="N1022"/>
      <c r="O1022" s="77">
        <f t="shared" si="47"/>
        <v>274</v>
      </c>
      <c r="P1022" s="3">
        <v>850</v>
      </c>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row>
    <row r="1023" spans="1:182" ht="28.5" customHeight="1" x14ac:dyDescent="0.2">
      <c r="A1023" s="56">
        <v>1020</v>
      </c>
      <c r="B1023" s="31" t="s">
        <v>1267</v>
      </c>
      <c r="C1023" s="85" t="s">
        <v>1654</v>
      </c>
      <c r="D1023" s="85"/>
      <c r="E1023" s="85"/>
      <c r="F1023" s="92" t="s">
        <v>671</v>
      </c>
      <c r="G1023" s="9">
        <v>1</v>
      </c>
      <c r="H1023" s="64">
        <v>388</v>
      </c>
      <c r="I1023" s="71" t="e">
        <f>VLOOKUP(B1023,[2]Лист2!$A$1:$C$147,3,FALSE)</f>
        <v>#N/A</v>
      </c>
      <c r="J1023" s="3">
        <f>VLOOKUP(B1023,[3]Лист1!$A$1:$G$1358,7,FALSE)</f>
        <v>32.090000000000003</v>
      </c>
      <c r="K1023" s="3">
        <f t="shared" si="45"/>
        <v>194</v>
      </c>
      <c r="L1023" s="77">
        <f t="shared" si="46"/>
        <v>582</v>
      </c>
      <c r="M1023" s="3">
        <f>VLOOKUP(B1023,[1]TDSheet!$A$30:$K$1679,11,FALSE)</f>
        <v>657</v>
      </c>
      <c r="N1023"/>
      <c r="O1023" s="77">
        <f t="shared" si="47"/>
        <v>75</v>
      </c>
      <c r="P1023" s="3">
        <v>660</v>
      </c>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row>
    <row r="1024" spans="1:182" ht="27.6" customHeight="1" x14ac:dyDescent="0.2">
      <c r="A1024" s="56">
        <v>1021</v>
      </c>
      <c r="B1024" s="31" t="s">
        <v>1268</v>
      </c>
      <c r="C1024" s="85" t="s">
        <v>1653</v>
      </c>
      <c r="D1024" s="85"/>
      <c r="E1024" s="85"/>
      <c r="F1024" s="92"/>
      <c r="G1024" s="9" t="s">
        <v>315</v>
      </c>
      <c r="H1024" s="58">
        <v>872</v>
      </c>
      <c r="I1024" s="71" t="e">
        <f>VLOOKUP(B1024,[2]Лист2!$A$1:$C$147,3,FALSE)</f>
        <v>#N/A</v>
      </c>
      <c r="J1024" s="3">
        <f>VLOOKUP(B1024,[3]Лист1!$A$1:$G$1358,7,FALSE)</f>
        <v>470.06</v>
      </c>
      <c r="K1024" s="3">
        <f t="shared" si="45"/>
        <v>436</v>
      </c>
      <c r="L1024" s="77">
        <f t="shared" si="46"/>
        <v>1308</v>
      </c>
      <c r="M1024" s="3">
        <f>VLOOKUP(B1024,[1]TDSheet!$A$30:$K$1679,11,FALSE)</f>
        <v>1400</v>
      </c>
      <c r="O1024" s="77">
        <f t="shared" si="47"/>
        <v>92</v>
      </c>
      <c r="P1024" s="3">
        <v>140</v>
      </c>
    </row>
    <row r="1025" spans="1:16" ht="12.75" customHeight="1" x14ac:dyDescent="0.2">
      <c r="A1025" s="56">
        <v>1022</v>
      </c>
      <c r="B1025" s="31">
        <v>174</v>
      </c>
      <c r="C1025" s="88" t="s">
        <v>1718</v>
      </c>
      <c r="D1025" s="88"/>
      <c r="E1025" s="88"/>
      <c r="F1025" s="88"/>
      <c r="G1025" s="10" t="s">
        <v>315</v>
      </c>
      <c r="H1025" s="58">
        <v>651</v>
      </c>
      <c r="I1025" s="71">
        <f>VLOOKUP(B1025,[2]Лист2!$A$1:$C$147,3,FALSE)</f>
        <v>580</v>
      </c>
      <c r="J1025" s="3">
        <f>VLOOKUP(B1025,[3]Лист1!$A$1:$G$1358,7,FALSE)</f>
        <v>589</v>
      </c>
      <c r="K1025" s="3">
        <f t="shared" si="45"/>
        <v>325.5</v>
      </c>
      <c r="L1025" s="77">
        <f t="shared" si="46"/>
        <v>976.5</v>
      </c>
      <c r="M1025" s="3">
        <f>VLOOKUP(B1025,[1]TDSheet!$A$30:$K$1679,11,FALSE)</f>
        <v>1000</v>
      </c>
      <c r="O1025" s="77">
        <f t="shared" si="47"/>
        <v>23.5</v>
      </c>
      <c r="P1025" s="3">
        <v>1000</v>
      </c>
    </row>
    <row r="1026" spans="1:16" ht="13.5" customHeight="1" x14ac:dyDescent="0.2">
      <c r="A1026" s="56">
        <v>1023</v>
      </c>
      <c r="B1026" s="38">
        <v>99</v>
      </c>
      <c r="C1026" s="85" t="s">
        <v>1719</v>
      </c>
      <c r="D1026" s="85"/>
      <c r="E1026" s="85"/>
      <c r="F1026" s="85"/>
      <c r="G1026" s="9" t="s">
        <v>318</v>
      </c>
      <c r="H1026" s="59">
        <v>336</v>
      </c>
      <c r="I1026" s="71">
        <f>VLOOKUP(B1026,[2]Лист2!$A$1:$C$147,3,FALSE)</f>
        <v>300</v>
      </c>
      <c r="J1026" s="3">
        <f>VLOOKUP(B1026,[3]Лист1!$A$1:$G$1358,7,FALSE)</f>
        <v>171</v>
      </c>
      <c r="K1026" s="3">
        <f t="shared" si="45"/>
        <v>168</v>
      </c>
      <c r="L1026" s="77">
        <f t="shared" si="46"/>
        <v>504</v>
      </c>
      <c r="M1026" s="3">
        <f>VLOOKUP(B1026,[1]TDSheet!$A$30:$K$1679,11,FALSE)</f>
        <v>499.5</v>
      </c>
      <c r="O1026" s="77">
        <f t="shared" si="47"/>
        <v>-4.5</v>
      </c>
      <c r="P1026" s="3">
        <v>500</v>
      </c>
    </row>
    <row r="1027" spans="1:16" ht="12.75" customHeight="1" x14ac:dyDescent="0.2">
      <c r="A1027" s="56">
        <v>1024</v>
      </c>
      <c r="B1027" s="38" t="s">
        <v>691</v>
      </c>
      <c r="C1027" s="89" t="s">
        <v>1720</v>
      </c>
      <c r="D1027" s="89"/>
      <c r="E1027" s="89"/>
      <c r="F1027" s="89"/>
      <c r="G1027" s="9" t="s">
        <v>324</v>
      </c>
      <c r="H1027" s="59">
        <v>1360</v>
      </c>
      <c r="I1027" s="71" t="e">
        <f>VLOOKUP(B1027,[2]Лист2!$A$1:$C$147,3,FALSE)</f>
        <v>#N/A</v>
      </c>
      <c r="J1027" s="3">
        <f>VLOOKUP(B1027,[3]Лист1!$A$1:$G$1358,7,FALSE)</f>
        <v>882.06</v>
      </c>
      <c r="K1027" s="3">
        <f t="shared" si="45"/>
        <v>680</v>
      </c>
      <c r="L1027" s="77">
        <f t="shared" si="46"/>
        <v>2040</v>
      </c>
      <c r="M1027" s="3">
        <f>VLOOKUP(B1027,[1]TDSheet!$A$30:$K$1679,11,FALSE)</f>
        <v>2100</v>
      </c>
      <c r="O1027" s="77">
        <f t="shared" si="47"/>
        <v>60</v>
      </c>
      <c r="P1027" s="3">
        <v>2100</v>
      </c>
    </row>
    <row r="1028" spans="1:16" ht="12.75" customHeight="1" x14ac:dyDescent="0.2">
      <c r="A1028" s="56">
        <v>1025</v>
      </c>
      <c r="B1028" s="38">
        <v>151</v>
      </c>
      <c r="C1028" s="85" t="s">
        <v>1721</v>
      </c>
      <c r="D1028" s="85"/>
      <c r="E1028" s="85"/>
      <c r="F1028" s="85"/>
      <c r="G1028" s="9" t="s">
        <v>324</v>
      </c>
      <c r="H1028" s="59">
        <v>1296</v>
      </c>
      <c r="I1028" s="71" t="e">
        <f>VLOOKUP(B1028,[2]Лист2!$A$1:$C$147,3,FALSE)</f>
        <v>#N/A</v>
      </c>
      <c r="J1028" s="3">
        <f>VLOOKUP(B1028,[3]Лист1!$A$1:$G$1358,7,FALSE)</f>
        <v>1003.11</v>
      </c>
      <c r="K1028" s="3">
        <f t="shared" si="45"/>
        <v>648</v>
      </c>
      <c r="L1028" s="77">
        <f t="shared" si="46"/>
        <v>1944</v>
      </c>
      <c r="M1028" s="3">
        <f>VLOOKUP(B1028,[1]TDSheet!$A$30:$K$1679,11,FALSE)</f>
        <v>2100</v>
      </c>
      <c r="O1028" s="77">
        <f t="shared" si="47"/>
        <v>156</v>
      </c>
      <c r="P1028" s="3">
        <v>2100</v>
      </c>
    </row>
    <row r="1029" spans="1:16" ht="12.75" customHeight="1" x14ac:dyDescent="0.2">
      <c r="A1029" s="56">
        <v>1026</v>
      </c>
      <c r="B1029" s="38">
        <v>152</v>
      </c>
      <c r="C1029" s="85" t="s">
        <v>1722</v>
      </c>
      <c r="D1029" s="85"/>
      <c r="E1029" s="85"/>
      <c r="F1029" s="85"/>
      <c r="G1029" s="9" t="s">
        <v>324</v>
      </c>
      <c r="H1029" s="59">
        <v>1296</v>
      </c>
      <c r="I1029" s="71" t="e">
        <f>VLOOKUP(B1029,[2]Лист2!$A$1:$C$147,3,FALSE)</f>
        <v>#N/A</v>
      </c>
      <c r="J1029" s="3">
        <f>VLOOKUP(B1029,[3]Лист1!$A$1:$G$1358,7,FALSE)</f>
        <v>1003.11</v>
      </c>
      <c r="K1029" s="3">
        <f t="shared" ref="K1029:K1092" si="48">H1029*0.5</f>
        <v>648</v>
      </c>
      <c r="L1029" s="77">
        <f t="shared" ref="L1029:L1092" si="49">H1029+K1029</f>
        <v>1944</v>
      </c>
      <c r="M1029" s="3">
        <f>VLOOKUP(B1029,[1]TDSheet!$A$30:$K$1679,11,FALSE)</f>
        <v>2150</v>
      </c>
      <c r="O1029" s="77">
        <f t="shared" ref="O1029:O1092" si="50">M1029-L1029</f>
        <v>206</v>
      </c>
      <c r="P1029" s="3">
        <v>2150</v>
      </c>
    </row>
    <row r="1030" spans="1:16" ht="12.75" customHeight="1" x14ac:dyDescent="0.2">
      <c r="A1030" s="56">
        <v>1027</v>
      </c>
      <c r="B1030" s="38">
        <v>1270</v>
      </c>
      <c r="C1030" s="89" t="s">
        <v>692</v>
      </c>
      <c r="D1030" s="89"/>
      <c r="E1030" s="89"/>
      <c r="F1030" s="89"/>
      <c r="G1030" s="9" t="s">
        <v>316</v>
      </c>
      <c r="H1030" s="59">
        <v>1380</v>
      </c>
      <c r="I1030" s="71" t="e">
        <f>VLOOKUP(B1030,[2]Лист2!$A$1:$C$147,3,FALSE)</f>
        <v>#N/A</v>
      </c>
      <c r="J1030" s="3">
        <f>VLOOKUP(B1030,[3]Лист1!$A$1:$G$1358,7,FALSE)</f>
        <v>1115</v>
      </c>
      <c r="K1030" s="3">
        <f t="shared" si="48"/>
        <v>690</v>
      </c>
      <c r="L1030" s="77">
        <f t="shared" si="49"/>
        <v>2070</v>
      </c>
      <c r="M1030" s="3">
        <f>VLOOKUP(B1030,[1]TDSheet!$A$30:$K$1679,11,FALSE)</f>
        <v>2400</v>
      </c>
      <c r="O1030" s="77">
        <f t="shared" si="50"/>
        <v>330</v>
      </c>
      <c r="P1030" s="3">
        <v>2400</v>
      </c>
    </row>
    <row r="1031" spans="1:16" ht="12.75" customHeight="1" x14ac:dyDescent="0.2">
      <c r="A1031" s="56">
        <v>1028</v>
      </c>
      <c r="B1031" s="38">
        <v>993</v>
      </c>
      <c r="C1031" s="89" t="s">
        <v>693</v>
      </c>
      <c r="D1031" s="89"/>
      <c r="E1031" s="89"/>
      <c r="F1031" s="89"/>
      <c r="G1031" s="9" t="s">
        <v>316</v>
      </c>
      <c r="H1031" s="59">
        <v>1380</v>
      </c>
      <c r="I1031" s="71" t="e">
        <f>VLOOKUP(B1031,[2]Лист2!$A$1:$C$147,3,FALSE)</f>
        <v>#N/A</v>
      </c>
      <c r="J1031" s="3">
        <f>VLOOKUP(B1031,[3]Лист1!$A$1:$G$1358,7,FALSE)</f>
        <v>874</v>
      </c>
      <c r="K1031" s="3">
        <f t="shared" si="48"/>
        <v>690</v>
      </c>
      <c r="L1031" s="77">
        <f t="shared" si="49"/>
        <v>2070</v>
      </c>
      <c r="M1031" s="3">
        <f>VLOOKUP(B1031,[1]TDSheet!$A$30:$K$1679,11,FALSE)</f>
        <v>2100</v>
      </c>
      <c r="O1031" s="77">
        <f t="shared" si="50"/>
        <v>30</v>
      </c>
      <c r="P1031" s="3">
        <v>2100</v>
      </c>
    </row>
    <row r="1032" spans="1:16" ht="26.25" customHeight="1" x14ac:dyDescent="0.2">
      <c r="A1032" s="56">
        <v>1029</v>
      </c>
      <c r="B1032" s="38">
        <v>950</v>
      </c>
      <c r="C1032" s="85" t="s">
        <v>1723</v>
      </c>
      <c r="D1032" s="85"/>
      <c r="E1032" s="85"/>
      <c r="F1032" s="85"/>
      <c r="G1032" s="9" t="s">
        <v>316</v>
      </c>
      <c r="H1032" s="75">
        <v>1200</v>
      </c>
      <c r="I1032" s="71" t="e">
        <f>VLOOKUP(B1032,[2]Лист2!$A$1:$C$147,3,FALSE)</f>
        <v>#N/A</v>
      </c>
      <c r="J1032" s="3">
        <f>VLOOKUP(B1032,[3]Лист1!$A$1:$G$1358,7,FALSE)</f>
        <v>1192</v>
      </c>
      <c r="K1032" s="3">
        <f t="shared" si="48"/>
        <v>600</v>
      </c>
      <c r="L1032" s="77">
        <f t="shared" si="49"/>
        <v>1800</v>
      </c>
      <c r="M1032" s="3">
        <f>VLOOKUP(B1032,[1]TDSheet!$A$30:$K$1679,11,FALSE)</f>
        <v>2500</v>
      </c>
      <c r="O1032" s="77">
        <f t="shared" si="50"/>
        <v>700</v>
      </c>
      <c r="P1032" s="3">
        <v>2500</v>
      </c>
    </row>
    <row r="1033" spans="1:16" x14ac:dyDescent="0.2">
      <c r="A1033" s="56">
        <v>1030</v>
      </c>
      <c r="B1033" s="38">
        <v>1159</v>
      </c>
      <c r="C1033" s="85" t="s">
        <v>3248</v>
      </c>
      <c r="D1033" s="85"/>
      <c r="E1033" s="85"/>
      <c r="F1033" s="85"/>
      <c r="G1033" s="9" t="s">
        <v>146</v>
      </c>
      <c r="H1033" s="59">
        <v>1466</v>
      </c>
      <c r="I1033" s="71" t="e">
        <f>VLOOKUP(B1033,[2]Лист2!$A$1:$C$147,3,FALSE)</f>
        <v>#N/A</v>
      </c>
      <c r="J1033" s="3" t="e">
        <f>VLOOKUP(B1033,[3]Лист1!$A$1:$G$1358,7,FALSE)</f>
        <v>#N/A</v>
      </c>
      <c r="K1033" s="3">
        <f t="shared" si="48"/>
        <v>733</v>
      </c>
      <c r="L1033" s="77">
        <f t="shared" si="49"/>
        <v>2199</v>
      </c>
      <c r="M1033" s="3" t="e">
        <f>VLOOKUP(B1033,[1]TDSheet!$A$30:$K$1679,11,FALSE)</f>
        <v>#N/A</v>
      </c>
      <c r="O1033" s="77" t="e">
        <f t="shared" si="50"/>
        <v>#N/A</v>
      </c>
      <c r="P1033" s="3">
        <v>2200</v>
      </c>
    </row>
    <row r="1034" spans="1:16" ht="22.5" customHeight="1" x14ac:dyDescent="0.2">
      <c r="A1034" s="56">
        <v>1031</v>
      </c>
      <c r="B1034" s="38">
        <v>1166</v>
      </c>
      <c r="C1034" s="85" t="s">
        <v>1724</v>
      </c>
      <c r="D1034" s="85"/>
      <c r="E1034" s="85"/>
      <c r="F1034" s="85"/>
      <c r="G1034" s="9" t="s">
        <v>324</v>
      </c>
      <c r="H1034" s="59">
        <v>1487</v>
      </c>
      <c r="I1034" s="71" t="e">
        <f>VLOOKUP(B1034,[2]Лист2!$A$1:$C$147,3,FALSE)</f>
        <v>#N/A</v>
      </c>
      <c r="J1034" s="3">
        <f>VLOOKUP(B1034,[3]Лист1!$A$1:$G$1358,7,FALSE)</f>
        <v>872.06</v>
      </c>
      <c r="K1034" s="3">
        <f t="shared" si="48"/>
        <v>743.5</v>
      </c>
      <c r="L1034" s="77">
        <f t="shared" si="49"/>
        <v>2230.5</v>
      </c>
      <c r="M1034" s="3">
        <f>VLOOKUP(B1034,[1]TDSheet!$A$30:$K$1679,11,FALSE)</f>
        <v>2300</v>
      </c>
      <c r="O1034" s="77">
        <f t="shared" si="50"/>
        <v>69.5</v>
      </c>
      <c r="P1034" s="3">
        <v>2300</v>
      </c>
    </row>
    <row r="1035" spans="1:16" ht="27" customHeight="1" x14ac:dyDescent="0.2">
      <c r="A1035" s="56">
        <v>1032</v>
      </c>
      <c r="B1035" s="38">
        <v>1674</v>
      </c>
      <c r="C1035" s="85" t="s">
        <v>2060</v>
      </c>
      <c r="D1035" s="85"/>
      <c r="E1035" s="85"/>
      <c r="F1035" s="85"/>
      <c r="G1035" s="9" t="s">
        <v>324</v>
      </c>
      <c r="H1035" s="59">
        <v>1172</v>
      </c>
      <c r="I1035" s="71" t="e">
        <f>VLOOKUP(B1035,[2]Лист2!$A$1:$C$147,3,FALSE)</f>
        <v>#N/A</v>
      </c>
      <c r="J1035" s="3">
        <f>VLOOKUP(B1035,[3]Лист1!$A$1:$G$1358,7,FALSE)</f>
        <v>872.06</v>
      </c>
      <c r="K1035" s="3">
        <f t="shared" si="48"/>
        <v>586</v>
      </c>
      <c r="L1035" s="77">
        <f t="shared" si="49"/>
        <v>1758</v>
      </c>
      <c r="M1035" s="3">
        <f>VLOOKUP(B1035,[1]TDSheet!$A$30:$K$1679,11,FALSE)</f>
        <v>1900</v>
      </c>
      <c r="O1035" s="77">
        <f t="shared" si="50"/>
        <v>142</v>
      </c>
      <c r="P1035" s="3">
        <v>1900</v>
      </c>
    </row>
    <row r="1036" spans="1:16" ht="12.75" customHeight="1" x14ac:dyDescent="0.2">
      <c r="A1036" s="56">
        <v>1033</v>
      </c>
      <c r="B1036" s="38">
        <v>1677</v>
      </c>
      <c r="C1036" s="85" t="s">
        <v>2486</v>
      </c>
      <c r="D1036" s="85"/>
      <c r="E1036" s="85"/>
      <c r="F1036" s="85"/>
      <c r="G1036" s="9" t="s">
        <v>324</v>
      </c>
      <c r="H1036" s="59">
        <v>3642</v>
      </c>
      <c r="I1036" s="71" t="e">
        <f>VLOOKUP(B1036,[2]Лист2!$A$1:$C$147,3,FALSE)</f>
        <v>#N/A</v>
      </c>
      <c r="J1036" s="3">
        <f>VLOOKUP(B1036,[3]Лист1!$A$1:$G$1358,7,FALSE)</f>
        <v>1288.06</v>
      </c>
      <c r="K1036" s="3">
        <f t="shared" si="48"/>
        <v>1821</v>
      </c>
      <c r="L1036" s="77">
        <f t="shared" si="49"/>
        <v>5463</v>
      </c>
      <c r="M1036" s="3">
        <f>VLOOKUP(B1036,[1]TDSheet!$A$30:$K$1679,11,FALSE)</f>
        <v>5200</v>
      </c>
      <c r="O1036" s="77">
        <f t="shared" si="50"/>
        <v>-263</v>
      </c>
      <c r="P1036" s="3">
        <v>5200</v>
      </c>
    </row>
    <row r="1037" spans="1:16" ht="12.75" customHeight="1" x14ac:dyDescent="0.2">
      <c r="A1037" s="56">
        <v>1034</v>
      </c>
      <c r="B1037" s="38">
        <v>918</v>
      </c>
      <c r="C1037" s="85" t="s">
        <v>1725</v>
      </c>
      <c r="D1037" s="85"/>
      <c r="E1037" s="85"/>
      <c r="F1037" s="85"/>
      <c r="G1037" s="9" t="s">
        <v>324</v>
      </c>
      <c r="H1037" s="59">
        <v>1152</v>
      </c>
      <c r="I1037" s="71" t="e">
        <f>VLOOKUP(B1037,[2]Лист2!$A$1:$C$147,3,FALSE)</f>
        <v>#N/A</v>
      </c>
      <c r="J1037" s="3">
        <f>VLOOKUP(B1037,[3]Лист1!$A$1:$G$1358,7,FALSE)</f>
        <v>872.06</v>
      </c>
      <c r="K1037" s="3">
        <f t="shared" si="48"/>
        <v>576</v>
      </c>
      <c r="L1037" s="77">
        <f t="shared" si="49"/>
        <v>1728</v>
      </c>
      <c r="M1037" s="3">
        <f>VLOOKUP(B1037,[1]TDSheet!$A$30:$K$1679,11,FALSE)</f>
        <v>1900</v>
      </c>
      <c r="O1037" s="77">
        <f t="shared" si="50"/>
        <v>172</v>
      </c>
      <c r="P1037" s="3">
        <v>1900</v>
      </c>
    </row>
    <row r="1038" spans="1:16" ht="12.75" customHeight="1" x14ac:dyDescent="0.2">
      <c r="A1038" s="56">
        <v>1035</v>
      </c>
      <c r="B1038" s="31">
        <v>216</v>
      </c>
      <c r="C1038" s="87" t="s">
        <v>362</v>
      </c>
      <c r="D1038" s="87"/>
      <c r="E1038" s="87"/>
      <c r="F1038" s="87"/>
      <c r="G1038" s="10" t="s">
        <v>318</v>
      </c>
      <c r="H1038" s="76">
        <v>321</v>
      </c>
      <c r="I1038" s="71" t="e">
        <f>VLOOKUP(B1038,[2]Лист2!$A$1:$C$147,3,FALSE)</f>
        <v>#N/A</v>
      </c>
      <c r="J1038" s="3">
        <f>VLOOKUP(B1038,[3]Лист1!$A$1:$G$1358,7,FALSE)</f>
        <v>321</v>
      </c>
      <c r="K1038" s="3">
        <f t="shared" si="48"/>
        <v>160.5</v>
      </c>
      <c r="L1038" s="77">
        <f t="shared" si="49"/>
        <v>481.5</v>
      </c>
      <c r="M1038" s="3">
        <f>VLOOKUP(B1038,[1]TDSheet!$A$30:$K$1679,11,FALSE)</f>
        <v>650</v>
      </c>
      <c r="O1038" s="77">
        <f t="shared" si="50"/>
        <v>168.5</v>
      </c>
      <c r="P1038" s="3">
        <v>650</v>
      </c>
    </row>
    <row r="1039" spans="1:16" ht="12.75" customHeight="1" x14ac:dyDescent="0.2">
      <c r="A1039" s="56">
        <v>1036</v>
      </c>
      <c r="B1039" s="31">
        <v>175</v>
      </c>
      <c r="C1039" s="87" t="s">
        <v>350</v>
      </c>
      <c r="D1039" s="87"/>
      <c r="E1039" s="87"/>
      <c r="F1039" s="87"/>
      <c r="G1039" s="10" t="s">
        <v>324</v>
      </c>
      <c r="H1039" s="58">
        <v>569</v>
      </c>
      <c r="I1039" s="71" t="e">
        <f>VLOOKUP(B1039,[2]Лист2!$A$1:$C$147,3,FALSE)</f>
        <v>#N/A</v>
      </c>
      <c r="J1039" s="3">
        <f>VLOOKUP(B1039,[3]Лист1!$A$1:$G$1358,7,FALSE)</f>
        <v>355</v>
      </c>
      <c r="K1039" s="3">
        <f t="shared" si="48"/>
        <v>284.5</v>
      </c>
      <c r="L1039" s="77">
        <f t="shared" si="49"/>
        <v>853.5</v>
      </c>
      <c r="M1039" s="3">
        <f>VLOOKUP(B1039,[1]TDSheet!$A$30:$K$1679,11,FALSE)</f>
        <v>750</v>
      </c>
      <c r="O1039" s="77">
        <f t="shared" si="50"/>
        <v>-103.5</v>
      </c>
      <c r="P1039" s="3">
        <v>750</v>
      </c>
    </row>
    <row r="1040" spans="1:16" ht="26.25" customHeight="1" x14ac:dyDescent="0.2">
      <c r="A1040" s="56">
        <v>1037</v>
      </c>
      <c r="B1040" s="31" t="s">
        <v>172</v>
      </c>
      <c r="C1040" s="85" t="s">
        <v>1922</v>
      </c>
      <c r="D1040" s="85"/>
      <c r="E1040" s="85"/>
      <c r="F1040" s="85"/>
      <c r="G1040" s="10" t="s">
        <v>317</v>
      </c>
      <c r="H1040" s="75">
        <v>1700</v>
      </c>
      <c r="I1040" s="71" t="e">
        <f>VLOOKUP(B1040,[2]Лист2!$A$1:$C$147,3,FALSE)</f>
        <v>#N/A</v>
      </c>
      <c r="J1040" s="3">
        <f>VLOOKUP(B1040,[3]Лист1!$A$1:$G$1358,7,FALSE)</f>
        <v>1639.24</v>
      </c>
      <c r="K1040" s="3">
        <f t="shared" si="48"/>
        <v>850</v>
      </c>
      <c r="L1040" s="77">
        <f t="shared" si="49"/>
        <v>2550</v>
      </c>
      <c r="M1040" s="3">
        <f>VLOOKUP(B1040,[1]TDSheet!$A$30:$K$1679,11,FALSE)</f>
        <v>3000</v>
      </c>
      <c r="O1040" s="77">
        <f t="shared" si="50"/>
        <v>450</v>
      </c>
      <c r="P1040" s="3">
        <v>3000</v>
      </c>
    </row>
    <row r="1041" spans="1:16" ht="12.75" customHeight="1" x14ac:dyDescent="0.2">
      <c r="A1041" s="56">
        <v>1038</v>
      </c>
      <c r="B1041" s="31">
        <v>978</v>
      </c>
      <c r="C1041" s="87" t="s">
        <v>707</v>
      </c>
      <c r="D1041" s="87"/>
      <c r="E1041" s="87"/>
      <c r="F1041" s="87"/>
      <c r="G1041" s="10" t="s">
        <v>317</v>
      </c>
      <c r="H1041" s="59">
        <v>954</v>
      </c>
      <c r="I1041" s="71" t="e">
        <f>VLOOKUP(B1041,[2]Лист2!$A$1:$C$147,3,FALSE)</f>
        <v>#N/A</v>
      </c>
      <c r="J1041" s="3">
        <f>VLOOKUP(B1041,[3]Лист1!$A$1:$G$1358,7,FALSE)</f>
        <v>536.41999999999996</v>
      </c>
      <c r="K1041" s="3">
        <f t="shared" si="48"/>
        <v>477</v>
      </c>
      <c r="L1041" s="77">
        <f t="shared" si="49"/>
        <v>1431</v>
      </c>
      <c r="M1041" s="3">
        <f>VLOOKUP(B1041,[1]TDSheet!$A$30:$K$1679,11,FALSE)</f>
        <v>1039.5</v>
      </c>
      <c r="O1041" s="77">
        <f t="shared" si="50"/>
        <v>-391.5</v>
      </c>
      <c r="P1041" s="3">
        <v>1040</v>
      </c>
    </row>
    <row r="1042" spans="1:16" ht="12.75" customHeight="1" x14ac:dyDescent="0.2">
      <c r="A1042" s="56">
        <v>1039</v>
      </c>
      <c r="B1042" s="31">
        <v>1645</v>
      </c>
      <c r="C1042" s="85" t="s">
        <v>1968</v>
      </c>
      <c r="D1042" s="85"/>
      <c r="E1042" s="85"/>
      <c r="F1042" s="85"/>
      <c r="G1042" s="9" t="s">
        <v>324</v>
      </c>
      <c r="H1042" s="58">
        <v>1408</v>
      </c>
      <c r="I1042" s="71" t="e">
        <f>VLOOKUP(B1042,[2]Лист2!$A$1:$C$147,3,FALSE)</f>
        <v>#N/A</v>
      </c>
      <c r="J1042" s="3">
        <f>VLOOKUP(B1042,[3]Лист1!$A$1:$G$1358,7,FALSE)</f>
        <v>1132.06</v>
      </c>
      <c r="K1042" s="3">
        <f t="shared" si="48"/>
        <v>704</v>
      </c>
      <c r="L1042" s="77">
        <f t="shared" si="49"/>
        <v>2112</v>
      </c>
      <c r="M1042" s="3">
        <f>VLOOKUP(B1042,[1]TDSheet!$A$30:$K$1679,11,FALSE)</f>
        <v>2350</v>
      </c>
      <c r="O1042" s="77">
        <f t="shared" si="50"/>
        <v>238</v>
      </c>
      <c r="P1042" s="3">
        <v>2350</v>
      </c>
    </row>
    <row r="1043" spans="1:16" ht="12.75" customHeight="1" x14ac:dyDescent="0.2">
      <c r="A1043" s="56">
        <v>1040</v>
      </c>
      <c r="B1043" s="31">
        <v>125</v>
      </c>
      <c r="C1043" s="85" t="s">
        <v>1726</v>
      </c>
      <c r="D1043" s="85"/>
      <c r="E1043" s="85"/>
      <c r="F1043" s="85"/>
      <c r="G1043" s="9" t="s">
        <v>315</v>
      </c>
      <c r="H1043" s="59">
        <v>736</v>
      </c>
      <c r="I1043" s="71" t="e">
        <f>VLOOKUP(B1043,[2]Лист2!$A$1:$C$147,3,FALSE)</f>
        <v>#N/A</v>
      </c>
      <c r="J1043" s="3">
        <f>VLOOKUP(B1043,[3]Лист1!$A$1:$G$1358,7,FALSE)</f>
        <v>469</v>
      </c>
      <c r="K1043" s="3">
        <f t="shared" si="48"/>
        <v>368</v>
      </c>
      <c r="L1043" s="77">
        <f t="shared" si="49"/>
        <v>1104</v>
      </c>
      <c r="M1043" s="3">
        <f>VLOOKUP(B1043,[1]TDSheet!$A$30:$K$1679,11,FALSE)</f>
        <v>499.5</v>
      </c>
      <c r="O1043" s="77">
        <f t="shared" si="50"/>
        <v>-604.5</v>
      </c>
      <c r="P1043" s="3">
        <v>500</v>
      </c>
    </row>
    <row r="1044" spans="1:16" ht="12.75" customHeight="1" x14ac:dyDescent="0.2">
      <c r="A1044" s="56">
        <v>1041</v>
      </c>
      <c r="B1044" s="31">
        <v>126</v>
      </c>
      <c r="C1044" s="85" t="s">
        <v>563</v>
      </c>
      <c r="D1044" s="85"/>
      <c r="E1044" s="85"/>
      <c r="F1044" s="85"/>
      <c r="G1044" s="9" t="s">
        <v>315</v>
      </c>
      <c r="H1044" s="59">
        <v>736</v>
      </c>
      <c r="I1044" s="71" t="e">
        <f>VLOOKUP(B1044,[2]Лист2!$A$1:$C$147,3,FALSE)</f>
        <v>#N/A</v>
      </c>
      <c r="J1044" s="3">
        <f>VLOOKUP(B1044,[3]Лист1!$A$1:$G$1358,7,FALSE)</f>
        <v>469</v>
      </c>
      <c r="K1044" s="3">
        <f t="shared" si="48"/>
        <v>368</v>
      </c>
      <c r="L1044" s="77">
        <f t="shared" si="49"/>
        <v>1104</v>
      </c>
      <c r="M1044" s="3">
        <f>VLOOKUP(B1044,[1]TDSheet!$A$30:$K$1679,11,FALSE)</f>
        <v>600</v>
      </c>
      <c r="O1044" s="77">
        <f t="shared" si="50"/>
        <v>-504</v>
      </c>
      <c r="P1044" s="3">
        <v>600</v>
      </c>
    </row>
    <row r="1045" spans="1:16" ht="12.75" customHeight="1" x14ac:dyDescent="0.2">
      <c r="A1045" s="56">
        <v>1042</v>
      </c>
      <c r="B1045" s="31" t="s">
        <v>564</v>
      </c>
      <c r="C1045" s="85" t="s">
        <v>630</v>
      </c>
      <c r="D1045" s="85"/>
      <c r="E1045" s="85"/>
      <c r="F1045" s="85"/>
      <c r="G1045" s="9" t="s">
        <v>324</v>
      </c>
      <c r="H1045" s="59">
        <v>601</v>
      </c>
      <c r="I1045" s="71" t="e">
        <f>VLOOKUP(B1045,[2]Лист2!$A$1:$C$147,3,FALSE)</f>
        <v>#N/A</v>
      </c>
      <c r="J1045" s="3">
        <f>VLOOKUP(B1045,[3]Лист1!$A$1:$G$1358,7,FALSE)</f>
        <v>893.86</v>
      </c>
      <c r="K1045" s="3">
        <f t="shared" si="48"/>
        <v>300.5</v>
      </c>
      <c r="L1045" s="77">
        <f t="shared" si="49"/>
        <v>901.5</v>
      </c>
      <c r="M1045" s="3">
        <f>VLOOKUP(B1045,[1]TDSheet!$A$30:$K$1679,11,FALSE)</f>
        <v>1000</v>
      </c>
      <c r="O1045" s="77">
        <f t="shared" si="50"/>
        <v>98.5</v>
      </c>
      <c r="P1045" s="3">
        <v>1000</v>
      </c>
    </row>
    <row r="1046" spans="1:16" ht="12.75" customHeight="1" x14ac:dyDescent="0.2">
      <c r="A1046" s="56">
        <v>1043</v>
      </c>
      <c r="B1046" s="31">
        <v>198</v>
      </c>
      <c r="C1046" s="85" t="s">
        <v>1727</v>
      </c>
      <c r="D1046" s="85"/>
      <c r="E1046" s="85"/>
      <c r="F1046" s="85"/>
      <c r="G1046" s="9" t="s">
        <v>317</v>
      </c>
      <c r="H1046" s="59">
        <v>315</v>
      </c>
      <c r="I1046" s="71" t="e">
        <f>VLOOKUP(B1046,[2]Лист2!$A$1:$C$147,3,FALSE)</f>
        <v>#N/A</v>
      </c>
      <c r="J1046" s="3">
        <f>VLOOKUP(B1046,[3]Лист1!$A$1:$G$1358,7,FALSE)</f>
        <v>302</v>
      </c>
      <c r="K1046" s="3">
        <f t="shared" si="48"/>
        <v>157.5</v>
      </c>
      <c r="L1046" s="77">
        <f t="shared" si="49"/>
        <v>472.5</v>
      </c>
      <c r="M1046" s="3">
        <f>VLOOKUP(B1046,[1]TDSheet!$A$30:$K$1679,11,FALSE)</f>
        <v>500</v>
      </c>
      <c r="O1046" s="77">
        <f t="shared" si="50"/>
        <v>27.5</v>
      </c>
      <c r="P1046" s="3">
        <v>500</v>
      </c>
    </row>
    <row r="1047" spans="1:16" ht="12.75" customHeight="1" x14ac:dyDescent="0.2">
      <c r="A1047" s="56">
        <v>1044</v>
      </c>
      <c r="B1047" s="31">
        <v>199</v>
      </c>
      <c r="C1047" s="85" t="s">
        <v>1728</v>
      </c>
      <c r="D1047" s="85"/>
      <c r="E1047" s="85"/>
      <c r="F1047" s="85"/>
      <c r="G1047" s="9" t="s">
        <v>316</v>
      </c>
      <c r="H1047" s="59">
        <v>704</v>
      </c>
      <c r="I1047" s="71">
        <f>VLOOKUP(B1047,[2]Лист2!$A$1:$C$147,3,FALSE)</f>
        <v>700</v>
      </c>
      <c r="J1047" s="3">
        <f>VLOOKUP(B1047,[3]Лист1!$A$1:$G$1358,7,FALSE)</f>
        <v>809</v>
      </c>
      <c r="K1047" s="3">
        <f t="shared" si="48"/>
        <v>352</v>
      </c>
      <c r="L1047" s="77">
        <f t="shared" si="49"/>
        <v>1056</v>
      </c>
      <c r="M1047" s="3">
        <f>VLOOKUP(B1047,[1]TDSheet!$A$30:$K$1679,11,FALSE)</f>
        <v>1400</v>
      </c>
      <c r="O1047" s="77">
        <f t="shared" si="50"/>
        <v>344</v>
      </c>
      <c r="P1047" s="3">
        <v>1400</v>
      </c>
    </row>
    <row r="1048" spans="1:16" ht="12.75" customHeight="1" x14ac:dyDescent="0.2">
      <c r="A1048" s="56">
        <v>1045</v>
      </c>
      <c r="B1048" s="31">
        <v>200</v>
      </c>
      <c r="C1048" s="87" t="s">
        <v>348</v>
      </c>
      <c r="D1048" s="87"/>
      <c r="E1048" s="87"/>
      <c r="F1048" s="87"/>
      <c r="G1048" s="10" t="s">
        <v>146</v>
      </c>
      <c r="H1048" s="76">
        <v>355</v>
      </c>
      <c r="I1048" s="71" t="e">
        <f>VLOOKUP(B1048,[2]Лист2!$A$1:$C$147,3,FALSE)</f>
        <v>#N/A</v>
      </c>
      <c r="J1048" s="3">
        <f>VLOOKUP(B1048,[3]Лист1!$A$1:$G$1358,7,FALSE)</f>
        <v>355</v>
      </c>
      <c r="K1048" s="3">
        <f t="shared" si="48"/>
        <v>177.5</v>
      </c>
      <c r="L1048" s="77">
        <f t="shared" si="49"/>
        <v>532.5</v>
      </c>
      <c r="M1048" s="3">
        <f>VLOOKUP(B1048,[1]TDSheet!$A$30:$K$1679,11,FALSE)</f>
        <v>640</v>
      </c>
      <c r="O1048" s="77">
        <f t="shared" si="50"/>
        <v>107.5</v>
      </c>
      <c r="P1048" s="3">
        <v>650</v>
      </c>
    </row>
    <row r="1049" spans="1:16" ht="12.75" customHeight="1" x14ac:dyDescent="0.2">
      <c r="A1049" s="56">
        <v>1046</v>
      </c>
      <c r="B1049" s="31">
        <v>201</v>
      </c>
      <c r="C1049" s="87" t="s">
        <v>349</v>
      </c>
      <c r="D1049" s="87"/>
      <c r="E1049" s="87"/>
      <c r="F1049" s="87"/>
      <c r="G1049" s="10" t="s">
        <v>146</v>
      </c>
      <c r="H1049" s="58">
        <v>760</v>
      </c>
      <c r="I1049" s="71" t="e">
        <f>VLOOKUP(B1049,[2]Лист2!$A$1:$C$147,3,FALSE)</f>
        <v>#N/A</v>
      </c>
      <c r="J1049" s="3">
        <f>VLOOKUP(B1049,[3]Лист1!$A$1:$G$1358,7,FALSE)</f>
        <v>827</v>
      </c>
      <c r="K1049" s="3">
        <f t="shared" si="48"/>
        <v>380</v>
      </c>
      <c r="L1049" s="77">
        <f t="shared" si="49"/>
        <v>1140</v>
      </c>
      <c r="M1049" s="3">
        <f>VLOOKUP(B1049,[1]TDSheet!$A$30:$K$1679,11,FALSE)</f>
        <v>1350</v>
      </c>
      <c r="O1049" s="77">
        <f t="shared" si="50"/>
        <v>210</v>
      </c>
      <c r="P1049" s="3">
        <v>1350</v>
      </c>
    </row>
    <row r="1050" spans="1:16" ht="12.75" customHeight="1" x14ac:dyDescent="0.2">
      <c r="A1050" s="56">
        <v>1047</v>
      </c>
      <c r="B1050" s="31">
        <v>202</v>
      </c>
      <c r="C1050" s="87" t="s">
        <v>1729</v>
      </c>
      <c r="D1050" s="87"/>
      <c r="E1050" s="87"/>
      <c r="F1050" s="87"/>
      <c r="G1050" s="10" t="s">
        <v>146</v>
      </c>
      <c r="H1050" s="58">
        <v>644</v>
      </c>
      <c r="I1050" s="71" t="e">
        <f>VLOOKUP(B1050,[2]Лист2!$A$1:$C$147,3,FALSE)</f>
        <v>#N/A</v>
      </c>
      <c r="J1050" s="3">
        <f>VLOOKUP(B1050,[3]Лист1!$A$1:$G$1358,7,FALSE)</f>
        <v>740</v>
      </c>
      <c r="K1050" s="3">
        <f t="shared" si="48"/>
        <v>322</v>
      </c>
      <c r="L1050" s="77">
        <f t="shared" si="49"/>
        <v>966</v>
      </c>
      <c r="M1050" s="3">
        <f>VLOOKUP(B1050,[1]TDSheet!$A$30:$K$1679,11,FALSE)</f>
        <v>1579.5</v>
      </c>
      <c r="O1050" s="77">
        <f t="shared" si="50"/>
        <v>613.5</v>
      </c>
      <c r="P1050" s="3">
        <v>1600</v>
      </c>
    </row>
    <row r="1051" spans="1:16" ht="12.75" customHeight="1" x14ac:dyDescent="0.2">
      <c r="A1051" s="56">
        <v>1048</v>
      </c>
      <c r="B1051" s="31" t="s">
        <v>1604</v>
      </c>
      <c r="C1051" s="87" t="s">
        <v>1605</v>
      </c>
      <c r="D1051" s="87"/>
      <c r="E1051" s="87"/>
      <c r="F1051" s="87"/>
      <c r="G1051" s="10" t="s">
        <v>317</v>
      </c>
      <c r="H1051" s="58">
        <v>1080</v>
      </c>
      <c r="I1051" s="71" t="e">
        <f>VLOOKUP(B1051,[2]Лист2!$A$1:$C$147,3,FALSE)</f>
        <v>#N/A</v>
      </c>
      <c r="J1051" s="3">
        <f>VLOOKUP(B1051,[3]Лист1!$A$1:$G$1358,7,FALSE)</f>
        <v>783.86</v>
      </c>
      <c r="K1051" s="3">
        <f t="shared" si="48"/>
        <v>540</v>
      </c>
      <c r="L1051" s="77">
        <f t="shared" si="49"/>
        <v>1620</v>
      </c>
      <c r="M1051" s="3">
        <f>VLOOKUP(B1051,[1]TDSheet!$A$30:$K$1679,11,FALSE)</f>
        <v>1950</v>
      </c>
      <c r="O1051" s="77">
        <f t="shared" si="50"/>
        <v>330</v>
      </c>
      <c r="P1051" s="3">
        <v>1950</v>
      </c>
    </row>
    <row r="1052" spans="1:16" ht="12.75" customHeight="1" x14ac:dyDescent="0.2">
      <c r="A1052" s="56">
        <v>1049</v>
      </c>
      <c r="B1052" s="31">
        <v>223</v>
      </c>
      <c r="C1052" s="85" t="s">
        <v>1730</v>
      </c>
      <c r="D1052" s="85"/>
      <c r="E1052" s="85"/>
      <c r="F1052" s="85"/>
      <c r="G1052" s="15" t="s">
        <v>324</v>
      </c>
      <c r="H1052" s="58">
        <v>560</v>
      </c>
      <c r="I1052" s="71" t="e">
        <f>VLOOKUP(B1052,[2]Лист2!$A$1:$C$147,3,FALSE)</f>
        <v>#N/A</v>
      </c>
      <c r="J1052" s="3">
        <f>VLOOKUP(B1052,[3]Лист1!$A$1:$G$1358,7,FALSE)</f>
        <v>670</v>
      </c>
      <c r="K1052" s="3">
        <f t="shared" si="48"/>
        <v>280</v>
      </c>
      <c r="L1052" s="77">
        <f t="shared" si="49"/>
        <v>840</v>
      </c>
      <c r="M1052" s="3">
        <f>VLOOKUP(B1052,[1]TDSheet!$A$30:$K$1679,11,FALSE)</f>
        <v>990</v>
      </c>
      <c r="O1052" s="77">
        <f t="shared" si="50"/>
        <v>150</v>
      </c>
      <c r="P1052" s="3">
        <v>990</v>
      </c>
    </row>
    <row r="1053" spans="1:16" ht="12.75" customHeight="1" x14ac:dyDescent="0.2">
      <c r="A1053" s="56">
        <v>1050</v>
      </c>
      <c r="B1053" s="31">
        <v>224</v>
      </c>
      <c r="C1053" s="85" t="s">
        <v>1731</v>
      </c>
      <c r="D1053" s="85"/>
      <c r="E1053" s="85"/>
      <c r="F1053" s="85"/>
      <c r="G1053" s="15" t="s">
        <v>473</v>
      </c>
      <c r="H1053" s="59">
        <v>827</v>
      </c>
      <c r="I1053" s="71" t="e">
        <f>VLOOKUP(B1053,[2]Лист2!$A$1:$C$147,3,FALSE)</f>
        <v>#N/A</v>
      </c>
      <c r="J1053" s="3">
        <f>VLOOKUP(B1053,[3]Лист1!$A$1:$G$1358,7,FALSE)</f>
        <v>810</v>
      </c>
      <c r="K1053" s="3">
        <f t="shared" si="48"/>
        <v>413.5</v>
      </c>
      <c r="L1053" s="77">
        <f t="shared" si="49"/>
        <v>1240.5</v>
      </c>
      <c r="M1053" s="3">
        <f>VLOOKUP(B1053,[1]TDSheet!$A$30:$K$1679,11,FALSE)</f>
        <v>1300</v>
      </c>
      <c r="O1053" s="77">
        <f t="shared" si="50"/>
        <v>59.5</v>
      </c>
      <c r="P1053" s="3">
        <v>1300</v>
      </c>
    </row>
    <row r="1054" spans="1:16" ht="12.75" customHeight="1" x14ac:dyDescent="0.2">
      <c r="A1054" s="56">
        <v>1051</v>
      </c>
      <c r="B1054" s="31">
        <v>270</v>
      </c>
      <c r="C1054" s="90" t="s">
        <v>136</v>
      </c>
      <c r="D1054" s="90"/>
      <c r="E1054" s="90"/>
      <c r="F1054" s="90"/>
      <c r="G1054" s="10" t="s">
        <v>324</v>
      </c>
      <c r="H1054" s="58">
        <v>537</v>
      </c>
      <c r="I1054" s="71" t="e">
        <f>VLOOKUP(B1054,[2]Лист2!$A$1:$C$147,3,FALSE)</f>
        <v>#N/A</v>
      </c>
      <c r="J1054" s="3">
        <f>VLOOKUP(B1054,[3]Лист1!$A$1:$G$1358,7,FALSE)</f>
        <v>480</v>
      </c>
      <c r="K1054" s="3">
        <f t="shared" si="48"/>
        <v>268.5</v>
      </c>
      <c r="L1054" s="77">
        <f t="shared" si="49"/>
        <v>805.5</v>
      </c>
      <c r="M1054" s="3">
        <f>VLOOKUP(B1054,[1]TDSheet!$A$30:$K$1679,11,FALSE)</f>
        <v>750</v>
      </c>
      <c r="O1054" s="77">
        <f t="shared" si="50"/>
        <v>-55.5</v>
      </c>
      <c r="P1054" s="3">
        <v>750</v>
      </c>
    </row>
    <row r="1055" spans="1:16" ht="12.75" customHeight="1" x14ac:dyDescent="0.2">
      <c r="A1055" s="56">
        <v>1052</v>
      </c>
      <c r="B1055" s="31">
        <v>271</v>
      </c>
      <c r="C1055" s="90" t="s">
        <v>137</v>
      </c>
      <c r="D1055" s="90"/>
      <c r="E1055" s="90"/>
      <c r="F1055" s="90"/>
      <c r="G1055" s="10" t="s">
        <v>324</v>
      </c>
      <c r="H1055" s="58">
        <v>424</v>
      </c>
      <c r="I1055" s="71" t="e">
        <f>VLOOKUP(B1055,[2]Лист2!$A$1:$C$147,3,FALSE)</f>
        <v>#N/A</v>
      </c>
      <c r="J1055" s="3">
        <f>VLOOKUP(B1055,[3]Лист1!$A$1:$G$1358,7,FALSE)</f>
        <v>480</v>
      </c>
      <c r="K1055" s="3">
        <f t="shared" si="48"/>
        <v>212</v>
      </c>
      <c r="L1055" s="77">
        <f t="shared" si="49"/>
        <v>636</v>
      </c>
      <c r="M1055" s="3">
        <f>VLOOKUP(B1055,[1]TDSheet!$A$30:$K$1679,11,FALSE)</f>
        <v>750</v>
      </c>
      <c r="O1055" s="77">
        <f t="shared" si="50"/>
        <v>114</v>
      </c>
      <c r="P1055" s="3">
        <v>750</v>
      </c>
    </row>
    <row r="1056" spans="1:16" ht="12.75" customHeight="1" x14ac:dyDescent="0.2">
      <c r="A1056" s="56">
        <v>1053</v>
      </c>
      <c r="B1056" s="31">
        <v>803</v>
      </c>
      <c r="C1056" s="90" t="s">
        <v>722</v>
      </c>
      <c r="D1056" s="90"/>
      <c r="E1056" s="90"/>
      <c r="F1056" s="90"/>
      <c r="G1056" s="10" t="s">
        <v>146</v>
      </c>
      <c r="H1056" s="58">
        <v>2896</v>
      </c>
      <c r="I1056" s="71" t="e">
        <f>VLOOKUP(B1056,[2]Лист2!$A$1:$C$147,3,FALSE)</f>
        <v>#N/A</v>
      </c>
      <c r="J1056" s="3">
        <f>VLOOKUP(B1056,[3]Лист1!$A$1:$G$1358,7,FALSE)</f>
        <v>1127.58</v>
      </c>
      <c r="K1056" s="3">
        <f t="shared" si="48"/>
        <v>1448</v>
      </c>
      <c r="L1056" s="77">
        <f t="shared" si="49"/>
        <v>4344</v>
      </c>
      <c r="M1056" s="3">
        <f>VLOOKUP(B1056,[1]TDSheet!$A$30:$K$1679,11,FALSE)</f>
        <v>5000</v>
      </c>
      <c r="O1056" s="77">
        <f t="shared" si="50"/>
        <v>656</v>
      </c>
      <c r="P1056" s="3">
        <v>5000</v>
      </c>
    </row>
    <row r="1057" spans="1:16" ht="12.75" customHeight="1" x14ac:dyDescent="0.2">
      <c r="A1057" s="56">
        <v>1054</v>
      </c>
      <c r="B1057" s="31">
        <v>804</v>
      </c>
      <c r="C1057" s="95" t="s">
        <v>1732</v>
      </c>
      <c r="D1057" s="95"/>
      <c r="E1057" s="95"/>
      <c r="F1057" s="95"/>
      <c r="G1057" s="10" t="s">
        <v>317</v>
      </c>
      <c r="H1057" s="58">
        <v>696</v>
      </c>
      <c r="I1057" s="71" t="e">
        <f>VLOOKUP(B1057,[2]Лист2!$A$1:$C$147,3,FALSE)</f>
        <v>#N/A</v>
      </c>
      <c r="J1057" s="3">
        <f>VLOOKUP(B1057,[3]Лист1!$A$1:$G$1358,7,FALSE)</f>
        <v>783</v>
      </c>
      <c r="K1057" s="3">
        <f t="shared" si="48"/>
        <v>348</v>
      </c>
      <c r="L1057" s="77">
        <f t="shared" si="49"/>
        <v>1044</v>
      </c>
      <c r="M1057" s="3">
        <f>VLOOKUP(B1057,[1]TDSheet!$A$30:$K$1679,11,FALSE)</f>
        <v>1400</v>
      </c>
      <c r="O1057" s="77">
        <f t="shared" si="50"/>
        <v>356</v>
      </c>
      <c r="P1057" s="3">
        <v>1400</v>
      </c>
    </row>
    <row r="1058" spans="1:16" ht="12.75" customHeight="1" x14ac:dyDescent="0.2">
      <c r="A1058" s="56">
        <v>1055</v>
      </c>
      <c r="B1058" s="31">
        <v>805</v>
      </c>
      <c r="C1058" s="95" t="s">
        <v>1733</v>
      </c>
      <c r="D1058" s="95"/>
      <c r="E1058" s="95"/>
      <c r="F1058" s="95"/>
      <c r="G1058" s="10" t="s">
        <v>317</v>
      </c>
      <c r="H1058" s="58">
        <v>696</v>
      </c>
      <c r="I1058" s="71" t="e">
        <f>VLOOKUP(B1058,[2]Лист2!$A$1:$C$147,3,FALSE)</f>
        <v>#N/A</v>
      </c>
      <c r="J1058" s="3">
        <f>VLOOKUP(B1058,[3]Лист1!$A$1:$G$1358,7,FALSE)</f>
        <v>846</v>
      </c>
      <c r="K1058" s="3">
        <f t="shared" si="48"/>
        <v>348</v>
      </c>
      <c r="L1058" s="77">
        <f t="shared" si="49"/>
        <v>1044</v>
      </c>
      <c r="M1058" s="3">
        <f>VLOOKUP(B1058,[1]TDSheet!$A$30:$K$1679,11,FALSE)</f>
        <v>1450</v>
      </c>
      <c r="O1058" s="77">
        <f t="shared" si="50"/>
        <v>406</v>
      </c>
      <c r="P1058" s="3">
        <v>1450</v>
      </c>
    </row>
    <row r="1059" spans="1:16" ht="12.75" customHeight="1" x14ac:dyDescent="0.2">
      <c r="A1059" s="56">
        <v>1056</v>
      </c>
      <c r="B1059" s="31">
        <v>806</v>
      </c>
      <c r="C1059" s="90" t="s">
        <v>1734</v>
      </c>
      <c r="D1059" s="90"/>
      <c r="E1059" s="90"/>
      <c r="F1059" s="90"/>
      <c r="G1059" s="10" t="s">
        <v>317</v>
      </c>
      <c r="H1059" s="58">
        <v>696</v>
      </c>
      <c r="I1059" s="71" t="e">
        <f>VLOOKUP(B1059,[2]Лист2!$A$1:$C$147,3,FALSE)</f>
        <v>#N/A</v>
      </c>
      <c r="J1059" s="3">
        <f>VLOOKUP(B1059,[3]Лист1!$A$1:$G$1358,7,FALSE)</f>
        <v>783</v>
      </c>
      <c r="K1059" s="3">
        <f t="shared" si="48"/>
        <v>348</v>
      </c>
      <c r="L1059" s="77">
        <f t="shared" si="49"/>
        <v>1044</v>
      </c>
      <c r="M1059" s="3">
        <f>VLOOKUP(B1059,[1]TDSheet!$A$30:$K$1679,11,FALSE)</f>
        <v>1400</v>
      </c>
      <c r="O1059" s="77">
        <f t="shared" si="50"/>
        <v>356</v>
      </c>
      <c r="P1059" s="3">
        <v>1400</v>
      </c>
    </row>
    <row r="1060" spans="1:16" ht="13.5" customHeight="1" x14ac:dyDescent="0.2">
      <c r="A1060" s="56">
        <v>1057</v>
      </c>
      <c r="B1060" s="31">
        <v>807</v>
      </c>
      <c r="C1060" s="85" t="s">
        <v>1735</v>
      </c>
      <c r="D1060" s="85"/>
      <c r="E1060" s="85"/>
      <c r="F1060" s="85"/>
      <c r="G1060" s="10" t="s">
        <v>319</v>
      </c>
      <c r="H1060" s="58">
        <v>792</v>
      </c>
      <c r="I1060" s="71" t="e">
        <f>VLOOKUP(B1060,[2]Лист2!$A$1:$C$147,3,FALSE)</f>
        <v>#N/A</v>
      </c>
      <c r="J1060" s="3">
        <f>VLOOKUP(B1060,[3]Лист1!$A$1:$G$1358,7,FALSE)</f>
        <v>760</v>
      </c>
      <c r="K1060" s="3">
        <f t="shared" si="48"/>
        <v>396</v>
      </c>
      <c r="L1060" s="77">
        <f t="shared" si="49"/>
        <v>1188</v>
      </c>
      <c r="M1060" s="3">
        <f>VLOOKUP(B1060,[1]TDSheet!$A$30:$K$1679,11,FALSE)</f>
        <v>1650</v>
      </c>
      <c r="O1060" s="77">
        <f t="shared" si="50"/>
        <v>462</v>
      </c>
      <c r="P1060" s="3">
        <v>1650</v>
      </c>
    </row>
    <row r="1061" spans="1:16" ht="12.75" customHeight="1" x14ac:dyDescent="0.2">
      <c r="A1061" s="56">
        <v>1058</v>
      </c>
      <c r="B1061" s="31">
        <v>808</v>
      </c>
      <c r="C1061" s="98" t="s">
        <v>749</v>
      </c>
      <c r="D1061" s="98"/>
      <c r="E1061" s="98"/>
      <c r="F1061" s="98"/>
      <c r="G1061" s="10" t="s">
        <v>146</v>
      </c>
      <c r="H1061" s="58">
        <v>864</v>
      </c>
      <c r="I1061" s="71" t="e">
        <f>VLOOKUP(B1061,[2]Лист2!$A$1:$C$147,3,FALSE)</f>
        <v>#N/A</v>
      </c>
      <c r="J1061" s="3">
        <f>VLOOKUP(B1061,[3]Лист1!$A$1:$G$1358,7,FALSE)</f>
        <v>551</v>
      </c>
      <c r="K1061" s="3">
        <f t="shared" si="48"/>
        <v>432</v>
      </c>
      <c r="L1061" s="77">
        <f t="shared" si="49"/>
        <v>1296</v>
      </c>
      <c r="M1061" s="3">
        <f>VLOOKUP(B1061,[1]TDSheet!$A$30:$K$1679,11,FALSE)</f>
        <v>1450</v>
      </c>
      <c r="O1061" s="77">
        <f t="shared" si="50"/>
        <v>154</v>
      </c>
      <c r="P1061" s="3">
        <v>1450</v>
      </c>
    </row>
    <row r="1062" spans="1:16" ht="12.75" customHeight="1" x14ac:dyDescent="0.2">
      <c r="A1062" s="56">
        <v>1059</v>
      </c>
      <c r="B1062" s="31">
        <v>809</v>
      </c>
      <c r="C1062" s="95" t="s">
        <v>1736</v>
      </c>
      <c r="D1062" s="95"/>
      <c r="E1062" s="95"/>
      <c r="F1062" s="95"/>
      <c r="G1062" s="10" t="s">
        <v>146</v>
      </c>
      <c r="H1062" s="58">
        <v>906</v>
      </c>
      <c r="I1062" s="71" t="e">
        <f>VLOOKUP(B1062,[2]Лист2!$A$1:$C$147,3,FALSE)</f>
        <v>#N/A</v>
      </c>
      <c r="J1062" s="3">
        <f>VLOOKUP(B1062,[3]Лист1!$A$1:$G$1358,7,FALSE)</f>
        <v>936</v>
      </c>
      <c r="K1062" s="3">
        <f t="shared" si="48"/>
        <v>453</v>
      </c>
      <c r="L1062" s="77">
        <f t="shared" si="49"/>
        <v>1359</v>
      </c>
      <c r="M1062" s="3">
        <f>VLOOKUP(B1062,[1]TDSheet!$A$30:$K$1679,11,FALSE)</f>
        <v>2100</v>
      </c>
      <c r="O1062" s="77">
        <f t="shared" si="50"/>
        <v>741</v>
      </c>
      <c r="P1062" s="3">
        <v>2100</v>
      </c>
    </row>
    <row r="1063" spans="1:16" ht="12.75" customHeight="1" x14ac:dyDescent="0.2">
      <c r="A1063" s="56">
        <v>1060</v>
      </c>
      <c r="B1063" s="31">
        <v>810</v>
      </c>
      <c r="C1063" s="95" t="s">
        <v>851</v>
      </c>
      <c r="D1063" s="95"/>
      <c r="E1063" s="95"/>
      <c r="F1063" s="95"/>
      <c r="G1063" s="10" t="s">
        <v>317</v>
      </c>
      <c r="H1063" s="58">
        <v>688</v>
      </c>
      <c r="I1063" s="71" t="e">
        <f>VLOOKUP(B1063,[2]Лист2!$A$1:$C$147,3,FALSE)</f>
        <v>#N/A</v>
      </c>
      <c r="J1063" s="3">
        <f>VLOOKUP(B1063,[3]Лист1!$A$1:$G$1358,7,FALSE)</f>
        <v>780</v>
      </c>
      <c r="K1063" s="3">
        <f t="shared" si="48"/>
        <v>344</v>
      </c>
      <c r="L1063" s="77">
        <f t="shared" si="49"/>
        <v>1032</v>
      </c>
      <c r="M1063" s="3">
        <f>VLOOKUP(B1063,[1]TDSheet!$A$30:$K$1679,11,FALSE)</f>
        <v>1000</v>
      </c>
      <c r="O1063" s="77">
        <f t="shared" si="50"/>
        <v>-32</v>
      </c>
      <c r="P1063" s="3">
        <v>1000</v>
      </c>
    </row>
    <row r="1064" spans="1:16" ht="12.75" customHeight="1" x14ac:dyDescent="0.2">
      <c r="A1064" s="56">
        <v>1061</v>
      </c>
      <c r="B1064" s="31">
        <v>812</v>
      </c>
      <c r="C1064" s="95" t="s">
        <v>743</v>
      </c>
      <c r="D1064" s="95"/>
      <c r="E1064" s="95"/>
      <c r="F1064" s="95"/>
      <c r="G1064" s="10" t="s">
        <v>146</v>
      </c>
      <c r="H1064" s="58">
        <v>660</v>
      </c>
      <c r="I1064" s="71" t="e">
        <f>VLOOKUP(B1064,[2]Лист2!$A$1:$C$147,3,FALSE)</f>
        <v>#N/A</v>
      </c>
      <c r="J1064" s="3">
        <f>VLOOKUP(B1064,[3]Лист1!$A$1:$G$1358,7,FALSE)</f>
        <v>679</v>
      </c>
      <c r="K1064" s="3">
        <f t="shared" si="48"/>
        <v>330</v>
      </c>
      <c r="L1064" s="77">
        <f t="shared" si="49"/>
        <v>990</v>
      </c>
      <c r="M1064" s="3">
        <f>VLOOKUP(B1064,[1]TDSheet!$A$30:$K$1679,11,FALSE)</f>
        <v>1500</v>
      </c>
      <c r="O1064" s="77">
        <f t="shared" si="50"/>
        <v>510</v>
      </c>
      <c r="P1064" s="3">
        <v>1500</v>
      </c>
    </row>
    <row r="1065" spans="1:16" ht="15" customHeight="1" x14ac:dyDescent="0.2">
      <c r="A1065" s="56">
        <v>1062</v>
      </c>
      <c r="B1065" s="31">
        <v>813</v>
      </c>
      <c r="C1065" s="95" t="s">
        <v>727</v>
      </c>
      <c r="D1065" s="95"/>
      <c r="E1065" s="95"/>
      <c r="F1065" s="95"/>
      <c r="G1065" s="10" t="s">
        <v>146</v>
      </c>
      <c r="H1065" s="58">
        <v>1200</v>
      </c>
      <c r="I1065" s="71" t="e">
        <f>VLOOKUP(B1065,[2]Лист2!$A$1:$C$147,3,FALSE)</f>
        <v>#N/A</v>
      </c>
      <c r="J1065" s="3">
        <f>VLOOKUP(B1065,[3]Лист1!$A$1:$G$1358,7,FALSE)</f>
        <v>936</v>
      </c>
      <c r="K1065" s="3">
        <f t="shared" si="48"/>
        <v>600</v>
      </c>
      <c r="L1065" s="77">
        <f t="shared" si="49"/>
        <v>1800</v>
      </c>
      <c r="M1065" s="3">
        <f>VLOOKUP(B1065,[1]TDSheet!$A$30:$K$1679,11,FALSE)</f>
        <v>2100</v>
      </c>
      <c r="O1065" s="77">
        <f t="shared" si="50"/>
        <v>300</v>
      </c>
      <c r="P1065" s="3">
        <v>2100</v>
      </c>
    </row>
    <row r="1066" spans="1:16" ht="12.75" customHeight="1" x14ac:dyDescent="0.2">
      <c r="A1066" s="56">
        <v>1063</v>
      </c>
      <c r="B1066" s="31">
        <v>815</v>
      </c>
      <c r="C1066" s="95" t="s">
        <v>1737</v>
      </c>
      <c r="D1066" s="95"/>
      <c r="E1066" s="95"/>
      <c r="F1066" s="95"/>
      <c r="G1066" s="10" t="s">
        <v>319</v>
      </c>
      <c r="H1066" s="58">
        <v>704</v>
      </c>
      <c r="I1066" s="71" t="e">
        <f>VLOOKUP(B1066,[2]Лист2!$A$1:$C$147,3,FALSE)</f>
        <v>#N/A</v>
      </c>
      <c r="J1066" s="3">
        <f>VLOOKUP(B1066,[3]Лист1!$A$1:$G$1358,7,FALSE)</f>
        <v>644</v>
      </c>
      <c r="K1066" s="3">
        <f t="shared" si="48"/>
        <v>352</v>
      </c>
      <c r="L1066" s="77">
        <f t="shared" si="49"/>
        <v>1056</v>
      </c>
      <c r="M1066" s="3">
        <f>VLOOKUP(B1066,[1]TDSheet!$A$30:$K$1679,11,FALSE)</f>
        <v>1200</v>
      </c>
      <c r="O1066" s="77">
        <f t="shared" si="50"/>
        <v>144</v>
      </c>
      <c r="P1066" s="3">
        <v>1200</v>
      </c>
    </row>
    <row r="1067" spans="1:16" ht="12.75" customHeight="1" x14ac:dyDescent="0.2">
      <c r="A1067" s="56">
        <v>1064</v>
      </c>
      <c r="B1067" s="31">
        <v>817</v>
      </c>
      <c r="C1067" s="95" t="s">
        <v>849</v>
      </c>
      <c r="D1067" s="95"/>
      <c r="E1067" s="95"/>
      <c r="F1067" s="95"/>
      <c r="G1067" s="10" t="s">
        <v>146</v>
      </c>
      <c r="H1067" s="58">
        <v>828</v>
      </c>
      <c r="I1067" s="71" t="e">
        <f>VLOOKUP(B1067,[2]Лист2!$A$1:$C$147,3,FALSE)</f>
        <v>#N/A</v>
      </c>
      <c r="J1067" s="3">
        <f>VLOOKUP(B1067,[3]Лист1!$A$1:$G$1358,7,FALSE)</f>
        <v>709</v>
      </c>
      <c r="K1067" s="3">
        <f t="shared" si="48"/>
        <v>414</v>
      </c>
      <c r="L1067" s="77">
        <f t="shared" si="49"/>
        <v>1242</v>
      </c>
      <c r="M1067" s="3">
        <f>VLOOKUP(B1067,[1]TDSheet!$A$30:$K$1679,11,FALSE)</f>
        <v>1400</v>
      </c>
      <c r="O1067" s="77">
        <f t="shared" si="50"/>
        <v>158</v>
      </c>
      <c r="P1067" s="3">
        <v>1400</v>
      </c>
    </row>
    <row r="1068" spans="1:16" ht="12.75" customHeight="1" x14ac:dyDescent="0.2">
      <c r="A1068" s="56">
        <v>1065</v>
      </c>
      <c r="B1068" s="31">
        <v>819</v>
      </c>
      <c r="C1068" s="95" t="s">
        <v>1738</v>
      </c>
      <c r="D1068" s="95"/>
      <c r="E1068" s="95"/>
      <c r="F1068" s="95"/>
      <c r="G1068" s="10" t="s">
        <v>317</v>
      </c>
      <c r="H1068" s="58">
        <v>728</v>
      </c>
      <c r="I1068" s="71" t="e">
        <f>VLOOKUP(B1068,[2]Лист2!$A$1:$C$147,3,FALSE)</f>
        <v>#N/A</v>
      </c>
      <c r="J1068" s="3">
        <f>VLOOKUP(B1068,[3]Лист1!$A$1:$G$1358,7,FALSE)</f>
        <v>783</v>
      </c>
      <c r="K1068" s="3">
        <f t="shared" si="48"/>
        <v>364</v>
      </c>
      <c r="L1068" s="77">
        <f t="shared" si="49"/>
        <v>1092</v>
      </c>
      <c r="M1068" s="3">
        <f>VLOOKUP(B1068,[1]TDSheet!$A$30:$K$1679,11,FALSE)</f>
        <v>1400</v>
      </c>
      <c r="O1068" s="77">
        <f t="shared" si="50"/>
        <v>308</v>
      </c>
      <c r="P1068" s="3">
        <v>1400</v>
      </c>
    </row>
    <row r="1069" spans="1:16" ht="12.75" customHeight="1" x14ac:dyDescent="0.2">
      <c r="A1069" s="56">
        <v>1066</v>
      </c>
      <c r="B1069" s="31">
        <v>821</v>
      </c>
      <c r="C1069" s="95" t="s">
        <v>975</v>
      </c>
      <c r="D1069" s="95"/>
      <c r="E1069" s="95"/>
      <c r="F1069" s="95"/>
      <c r="G1069" s="10" t="s">
        <v>146</v>
      </c>
      <c r="H1069" s="59">
        <v>1829</v>
      </c>
      <c r="I1069" s="71" t="e">
        <f>VLOOKUP(B1069,[2]Лист2!$A$1:$C$147,3,FALSE)</f>
        <v>#N/A</v>
      </c>
      <c r="J1069" s="3">
        <f>VLOOKUP(B1069,[3]Лист1!$A$1:$G$1358,7,FALSE)</f>
        <v>1483.86</v>
      </c>
      <c r="K1069" s="3">
        <f t="shared" si="48"/>
        <v>914.5</v>
      </c>
      <c r="L1069" s="77">
        <f t="shared" si="49"/>
        <v>2743.5</v>
      </c>
      <c r="M1069" s="3">
        <f>VLOOKUP(B1069,[1]TDSheet!$A$30:$K$1679,11,FALSE)</f>
        <v>3000</v>
      </c>
      <c r="O1069" s="77">
        <f t="shared" si="50"/>
        <v>256.5</v>
      </c>
      <c r="P1069" s="3">
        <v>3000</v>
      </c>
    </row>
    <row r="1070" spans="1:16" ht="12.75" customHeight="1" x14ac:dyDescent="0.2">
      <c r="A1070" s="56">
        <v>1067</v>
      </c>
      <c r="B1070" s="31">
        <v>822</v>
      </c>
      <c r="C1070" s="95" t="s">
        <v>1739</v>
      </c>
      <c r="D1070" s="95"/>
      <c r="E1070" s="95"/>
      <c r="F1070" s="95"/>
      <c r="G1070" s="10" t="s">
        <v>146</v>
      </c>
      <c r="H1070" s="58">
        <v>1842</v>
      </c>
      <c r="I1070" s="71" t="e">
        <f>VLOOKUP(B1070,[2]Лист2!$A$1:$C$147,3,FALSE)</f>
        <v>#N/A</v>
      </c>
      <c r="J1070" s="3">
        <f>VLOOKUP(B1070,[3]Лист1!$A$1:$G$1358,7,FALSE)</f>
        <v>1136.8599999999999</v>
      </c>
      <c r="K1070" s="3">
        <f t="shared" si="48"/>
        <v>921</v>
      </c>
      <c r="L1070" s="77">
        <f t="shared" si="49"/>
        <v>2763</v>
      </c>
      <c r="M1070" s="3">
        <f>VLOOKUP(B1070,[1]TDSheet!$A$30:$K$1679,11,FALSE)</f>
        <v>2400</v>
      </c>
      <c r="O1070" s="77">
        <f t="shared" si="50"/>
        <v>-363</v>
      </c>
      <c r="P1070" s="3">
        <v>2400</v>
      </c>
    </row>
    <row r="1071" spans="1:16" ht="15" customHeight="1" x14ac:dyDescent="0.2">
      <c r="A1071" s="56">
        <v>1068</v>
      </c>
      <c r="B1071" s="31">
        <v>823</v>
      </c>
      <c r="C1071" s="95" t="s">
        <v>741</v>
      </c>
      <c r="D1071" s="95"/>
      <c r="E1071" s="95"/>
      <c r="F1071" s="95"/>
      <c r="G1071" s="10" t="s">
        <v>317</v>
      </c>
      <c r="H1071" s="58">
        <v>496</v>
      </c>
      <c r="I1071" s="71" t="e">
        <f>VLOOKUP(B1071,[2]Лист2!$A$1:$C$147,3,FALSE)</f>
        <v>#N/A</v>
      </c>
      <c r="J1071" s="3">
        <f>VLOOKUP(B1071,[3]Лист1!$A$1:$G$1358,7,FALSE)</f>
        <v>289.56</v>
      </c>
      <c r="K1071" s="3">
        <f t="shared" si="48"/>
        <v>248</v>
      </c>
      <c r="L1071" s="77">
        <f t="shared" si="49"/>
        <v>744</v>
      </c>
      <c r="M1071" s="3">
        <f>VLOOKUP(B1071,[1]TDSheet!$A$30:$K$1679,11,FALSE)</f>
        <v>1000</v>
      </c>
      <c r="O1071" s="77">
        <f t="shared" si="50"/>
        <v>256</v>
      </c>
      <c r="P1071" s="3">
        <v>1000</v>
      </c>
    </row>
    <row r="1072" spans="1:16" ht="12.75" customHeight="1" x14ac:dyDescent="0.2">
      <c r="A1072" s="56">
        <v>1069</v>
      </c>
      <c r="B1072" s="31">
        <v>825</v>
      </c>
      <c r="C1072" s="95" t="s">
        <v>733</v>
      </c>
      <c r="D1072" s="95"/>
      <c r="E1072" s="95"/>
      <c r="F1072" s="95"/>
      <c r="G1072" s="10" t="s">
        <v>315</v>
      </c>
      <c r="H1072" s="58">
        <v>792</v>
      </c>
      <c r="I1072" s="71" t="e">
        <f>VLOOKUP(B1072,[2]Лист2!$A$1:$C$147,3,FALSE)</f>
        <v>#N/A</v>
      </c>
      <c r="J1072" s="3">
        <f>VLOOKUP(B1072,[3]Лист1!$A$1:$G$1358,7,FALSE)</f>
        <v>484.16</v>
      </c>
      <c r="K1072" s="3">
        <f t="shared" si="48"/>
        <v>396</v>
      </c>
      <c r="L1072" s="77">
        <f t="shared" si="49"/>
        <v>1188</v>
      </c>
      <c r="M1072" s="3">
        <f>VLOOKUP(B1072,[1]TDSheet!$A$30:$K$1679,11,FALSE)</f>
        <v>1000</v>
      </c>
      <c r="O1072" s="77">
        <f t="shared" si="50"/>
        <v>-188</v>
      </c>
      <c r="P1072" s="3">
        <v>1000</v>
      </c>
    </row>
    <row r="1073" spans="1:16" ht="28.5" customHeight="1" x14ac:dyDescent="0.2">
      <c r="A1073" s="56">
        <v>1070</v>
      </c>
      <c r="B1073" s="31">
        <v>826</v>
      </c>
      <c r="C1073" s="85" t="s">
        <v>1740</v>
      </c>
      <c r="D1073" s="85"/>
      <c r="E1073" s="85"/>
      <c r="F1073" s="85"/>
      <c r="G1073" s="10" t="s">
        <v>317</v>
      </c>
      <c r="H1073" s="59">
        <v>1652</v>
      </c>
      <c r="I1073" s="71" t="e">
        <f>VLOOKUP(B1073,[2]Лист2!$A$1:$C$147,3,FALSE)</f>
        <v>#N/A</v>
      </c>
      <c r="J1073" s="3">
        <f>VLOOKUP(B1073,[3]Лист1!$A$1:$G$1358,7,FALSE)</f>
        <v>1971</v>
      </c>
      <c r="K1073" s="3">
        <f t="shared" si="48"/>
        <v>826</v>
      </c>
      <c r="L1073" s="77">
        <f t="shared" si="49"/>
        <v>2478</v>
      </c>
      <c r="M1073" s="3">
        <f>VLOOKUP(B1073,[1]TDSheet!$A$30:$K$1679,11,FALSE)</f>
        <v>2500</v>
      </c>
      <c r="O1073" s="77">
        <f t="shared" si="50"/>
        <v>22</v>
      </c>
      <c r="P1073" s="3">
        <v>2500</v>
      </c>
    </row>
    <row r="1074" spans="1:16" ht="31.5" customHeight="1" x14ac:dyDescent="0.2">
      <c r="A1074" s="56">
        <v>1071</v>
      </c>
      <c r="B1074" s="31">
        <v>827</v>
      </c>
      <c r="C1074" s="95" t="s">
        <v>1741</v>
      </c>
      <c r="D1074" s="95"/>
      <c r="E1074" s="95"/>
      <c r="F1074" s="95"/>
      <c r="G1074" s="10" t="s">
        <v>317</v>
      </c>
      <c r="H1074" s="58">
        <v>1168</v>
      </c>
      <c r="I1074" s="71" t="e">
        <f>VLOOKUP(B1074,[2]Лист2!$A$1:$C$147,3,FALSE)</f>
        <v>#N/A</v>
      </c>
      <c r="J1074" s="3">
        <f>VLOOKUP(B1074,[3]Лист1!$A$1:$G$1358,7,FALSE)</f>
        <v>1460</v>
      </c>
      <c r="K1074" s="3">
        <f t="shared" si="48"/>
        <v>584</v>
      </c>
      <c r="L1074" s="77">
        <f t="shared" si="49"/>
        <v>1752</v>
      </c>
      <c r="M1074" s="3">
        <f>VLOOKUP(B1074,[1]TDSheet!$A$30:$K$1679,11,FALSE)</f>
        <v>3200</v>
      </c>
      <c r="O1074" s="77">
        <f t="shared" si="50"/>
        <v>1448</v>
      </c>
      <c r="P1074" s="3">
        <v>3200</v>
      </c>
    </row>
    <row r="1075" spans="1:16" ht="15" customHeight="1" x14ac:dyDescent="0.2">
      <c r="A1075" s="56">
        <v>1072</v>
      </c>
      <c r="B1075" s="31">
        <v>837</v>
      </c>
      <c r="C1075" s="95" t="s">
        <v>744</v>
      </c>
      <c r="D1075" s="95"/>
      <c r="E1075" s="95"/>
      <c r="F1075" s="95"/>
      <c r="G1075" s="10" t="s">
        <v>146</v>
      </c>
      <c r="H1075" s="59">
        <v>736</v>
      </c>
      <c r="I1075" s="71" t="e">
        <f>VLOOKUP(B1075,[2]Лист2!$A$1:$C$147,3,FALSE)</f>
        <v>#N/A</v>
      </c>
      <c r="J1075" s="3">
        <f>VLOOKUP(B1075,[3]Лист1!$A$1:$G$1358,7,FALSE)</f>
        <v>772</v>
      </c>
      <c r="K1075" s="3">
        <f t="shared" si="48"/>
        <v>368</v>
      </c>
      <c r="L1075" s="77">
        <f t="shared" si="49"/>
        <v>1104</v>
      </c>
      <c r="M1075" s="3">
        <f>VLOOKUP(B1075,[1]TDSheet!$A$30:$K$1679,11,FALSE)</f>
        <v>1000</v>
      </c>
      <c r="O1075" s="77">
        <f t="shared" si="50"/>
        <v>-104</v>
      </c>
      <c r="P1075" s="3">
        <v>1000</v>
      </c>
    </row>
    <row r="1076" spans="1:16" ht="12.75" customHeight="1" x14ac:dyDescent="0.2">
      <c r="A1076" s="56">
        <v>1073</v>
      </c>
      <c r="B1076" s="31">
        <v>844</v>
      </c>
      <c r="C1076" s="90" t="s">
        <v>739</v>
      </c>
      <c r="D1076" s="90"/>
      <c r="E1076" s="90"/>
      <c r="F1076" s="90"/>
      <c r="G1076" s="10" t="s">
        <v>315</v>
      </c>
      <c r="H1076" s="58">
        <v>1200</v>
      </c>
      <c r="I1076" s="71" t="e">
        <f>VLOOKUP(B1076,[2]Лист2!$A$1:$C$147,3,FALSE)</f>
        <v>#N/A</v>
      </c>
      <c r="J1076" s="3">
        <f>VLOOKUP(B1076,[3]Лист1!$A$1:$G$1358,7,FALSE)</f>
        <v>1500</v>
      </c>
      <c r="K1076" s="3">
        <f t="shared" si="48"/>
        <v>600</v>
      </c>
      <c r="L1076" s="77">
        <f t="shared" si="49"/>
        <v>1800</v>
      </c>
      <c r="M1076" s="3">
        <f>VLOOKUP(B1076,[1]TDSheet!$A$30:$K$1679,11,FALSE)</f>
        <v>2100</v>
      </c>
      <c r="O1076" s="77">
        <f t="shared" si="50"/>
        <v>300</v>
      </c>
      <c r="P1076" s="3">
        <v>2100</v>
      </c>
    </row>
    <row r="1077" spans="1:16" ht="12.75" customHeight="1" x14ac:dyDescent="0.2">
      <c r="A1077" s="56">
        <v>1074</v>
      </c>
      <c r="B1077" s="31">
        <v>923</v>
      </c>
      <c r="C1077" s="90" t="s">
        <v>740</v>
      </c>
      <c r="D1077" s="90"/>
      <c r="E1077" s="90"/>
      <c r="F1077" s="90"/>
      <c r="G1077" s="10" t="s">
        <v>146</v>
      </c>
      <c r="H1077" s="59">
        <v>968</v>
      </c>
      <c r="I1077" s="71" t="e">
        <f>VLOOKUP(B1077,[2]Лист2!$A$1:$C$147,3,FALSE)</f>
        <v>#N/A</v>
      </c>
      <c r="J1077" s="3">
        <f>VLOOKUP(B1077,[3]Лист1!$A$1:$G$1358,7,FALSE)</f>
        <v>783.86</v>
      </c>
      <c r="K1077" s="3">
        <f t="shared" si="48"/>
        <v>484</v>
      </c>
      <c r="L1077" s="77">
        <f t="shared" si="49"/>
        <v>1452</v>
      </c>
      <c r="M1077" s="3">
        <f>VLOOKUP(B1077,[1]TDSheet!$A$30:$K$1679,11,FALSE)</f>
        <v>1500</v>
      </c>
      <c r="O1077" s="77">
        <f t="shared" si="50"/>
        <v>48</v>
      </c>
      <c r="P1077" s="3">
        <v>1500</v>
      </c>
    </row>
    <row r="1078" spans="1:16" ht="12.75" customHeight="1" x14ac:dyDescent="0.2">
      <c r="A1078" s="56">
        <v>1075</v>
      </c>
      <c r="B1078" s="31">
        <v>936</v>
      </c>
      <c r="C1078" s="95" t="s">
        <v>723</v>
      </c>
      <c r="D1078" s="95"/>
      <c r="E1078" s="95"/>
      <c r="F1078" s="95"/>
      <c r="G1078" s="10" t="s">
        <v>146</v>
      </c>
      <c r="H1078" s="58">
        <v>1212</v>
      </c>
      <c r="I1078" s="71" t="e">
        <f>VLOOKUP(B1078,[2]Лист2!$A$1:$C$147,3,FALSE)</f>
        <v>#N/A</v>
      </c>
      <c r="J1078" s="3">
        <f>VLOOKUP(B1078,[3]Лист1!$A$1:$G$1358,7,FALSE)</f>
        <v>929.56</v>
      </c>
      <c r="K1078" s="3">
        <f t="shared" si="48"/>
        <v>606</v>
      </c>
      <c r="L1078" s="77">
        <f t="shared" si="49"/>
        <v>1818</v>
      </c>
      <c r="M1078" s="3">
        <f>VLOOKUP(B1078,[1]TDSheet!$A$30:$K$1679,11,FALSE)</f>
        <v>2569.5</v>
      </c>
      <c r="O1078" s="77">
        <f t="shared" si="50"/>
        <v>751.5</v>
      </c>
      <c r="P1078" s="3">
        <v>2600</v>
      </c>
    </row>
    <row r="1079" spans="1:16" ht="12.75" customHeight="1" x14ac:dyDescent="0.2">
      <c r="A1079" s="56">
        <v>1076</v>
      </c>
      <c r="B1079" s="31">
        <v>937</v>
      </c>
      <c r="C1079" s="95" t="s">
        <v>724</v>
      </c>
      <c r="D1079" s="95"/>
      <c r="E1079" s="95"/>
      <c r="F1079" s="95"/>
      <c r="G1079" s="10" t="s">
        <v>319</v>
      </c>
      <c r="H1079" s="58">
        <v>616</v>
      </c>
      <c r="I1079" s="71" t="e">
        <f>VLOOKUP(B1079,[2]Лист2!$A$1:$C$147,3,FALSE)</f>
        <v>#N/A</v>
      </c>
      <c r="J1079" s="3">
        <f>VLOOKUP(B1079,[3]Лист1!$A$1:$G$1358,7,FALSE)</f>
        <v>453.86</v>
      </c>
      <c r="K1079" s="3">
        <f t="shared" si="48"/>
        <v>308</v>
      </c>
      <c r="L1079" s="77">
        <f t="shared" si="49"/>
        <v>924</v>
      </c>
      <c r="M1079" s="3">
        <f>VLOOKUP(B1079,[1]TDSheet!$A$30:$K$1679,11,FALSE)</f>
        <v>1000</v>
      </c>
      <c r="O1079" s="77">
        <f t="shared" si="50"/>
        <v>76</v>
      </c>
      <c r="P1079" s="3">
        <v>1000</v>
      </c>
    </row>
    <row r="1080" spans="1:16" ht="27" customHeight="1" x14ac:dyDescent="0.2">
      <c r="A1080" s="56">
        <v>1077</v>
      </c>
      <c r="B1080" s="31">
        <v>938</v>
      </c>
      <c r="C1080" s="95" t="s">
        <v>1742</v>
      </c>
      <c r="D1080" s="95"/>
      <c r="E1080" s="95"/>
      <c r="F1080" s="95"/>
      <c r="G1080" s="10" t="s">
        <v>317</v>
      </c>
      <c r="H1080" s="58">
        <v>2896</v>
      </c>
      <c r="I1080" s="71" t="e">
        <f>VLOOKUP(B1080,[2]Лист2!$A$1:$C$147,3,FALSE)</f>
        <v>#N/A</v>
      </c>
      <c r="J1080" s="3">
        <f>VLOOKUP(B1080,[3]Лист1!$A$1:$G$1358,7,FALSE)</f>
        <v>1783.86</v>
      </c>
      <c r="K1080" s="3">
        <f t="shared" si="48"/>
        <v>1448</v>
      </c>
      <c r="L1080" s="77">
        <f t="shared" si="49"/>
        <v>4344</v>
      </c>
      <c r="M1080" s="3">
        <f>VLOOKUP(B1080,[1]TDSheet!$A$30:$K$1679,11,FALSE)</f>
        <v>5000</v>
      </c>
      <c r="O1080" s="77">
        <f t="shared" si="50"/>
        <v>656</v>
      </c>
      <c r="P1080" s="3">
        <v>5000</v>
      </c>
    </row>
    <row r="1081" spans="1:16" ht="12.75" customHeight="1" x14ac:dyDescent="0.2">
      <c r="A1081" s="56">
        <v>1078</v>
      </c>
      <c r="B1081" s="31">
        <v>939</v>
      </c>
      <c r="C1081" s="95" t="s">
        <v>1743</v>
      </c>
      <c r="D1081" s="95"/>
      <c r="E1081" s="95"/>
      <c r="F1081" s="95"/>
      <c r="G1081" s="10" t="s">
        <v>317</v>
      </c>
      <c r="H1081" s="58">
        <v>2492</v>
      </c>
      <c r="I1081" s="71" t="e">
        <f>VLOOKUP(B1081,[2]Лист2!$A$1:$C$147,3,FALSE)</f>
        <v>#N/A</v>
      </c>
      <c r="J1081" s="3">
        <f>VLOOKUP(B1081,[3]Лист1!$A$1:$G$1358,7,FALSE)</f>
        <v>1762.94</v>
      </c>
      <c r="K1081" s="3">
        <f t="shared" si="48"/>
        <v>1246</v>
      </c>
      <c r="L1081" s="77">
        <f t="shared" si="49"/>
        <v>3738</v>
      </c>
      <c r="M1081" s="3">
        <f>VLOOKUP(B1081,[1]TDSheet!$A$30:$K$1679,11,FALSE)</f>
        <v>3800</v>
      </c>
      <c r="O1081" s="77">
        <f t="shared" si="50"/>
        <v>62</v>
      </c>
      <c r="P1081" s="3">
        <v>3800</v>
      </c>
    </row>
    <row r="1082" spans="1:16" ht="12.75" customHeight="1" x14ac:dyDescent="0.2">
      <c r="A1082" s="56">
        <v>1079</v>
      </c>
      <c r="B1082" s="31">
        <v>944</v>
      </c>
      <c r="C1082" s="95" t="s">
        <v>852</v>
      </c>
      <c r="D1082" s="95"/>
      <c r="E1082" s="95"/>
      <c r="F1082" s="95"/>
      <c r="G1082" s="10" t="s">
        <v>146</v>
      </c>
      <c r="H1082" s="59">
        <v>1214</v>
      </c>
      <c r="I1082" s="71" t="e">
        <f>VLOOKUP(B1082,[2]Лист2!$A$1:$C$147,3,FALSE)</f>
        <v>#N/A</v>
      </c>
      <c r="J1082" s="3">
        <f>VLOOKUP(B1082,[3]Лист1!$A$1:$G$1358,7,FALSE)</f>
        <v>983.86</v>
      </c>
      <c r="K1082" s="3">
        <f t="shared" si="48"/>
        <v>607</v>
      </c>
      <c r="L1082" s="77">
        <f t="shared" si="49"/>
        <v>1821</v>
      </c>
      <c r="M1082" s="3">
        <f>VLOOKUP(B1082,[1]TDSheet!$A$30:$K$1679,11,FALSE)</f>
        <v>1530</v>
      </c>
      <c r="O1082" s="77">
        <f t="shared" si="50"/>
        <v>-291</v>
      </c>
      <c r="P1082" s="3">
        <v>1530</v>
      </c>
    </row>
    <row r="1083" spans="1:16" ht="26.25" customHeight="1" x14ac:dyDescent="0.2">
      <c r="A1083" s="56">
        <v>1080</v>
      </c>
      <c r="B1083" s="31">
        <v>953</v>
      </c>
      <c r="C1083" s="95" t="s">
        <v>1744</v>
      </c>
      <c r="D1083" s="95"/>
      <c r="E1083" s="95"/>
      <c r="F1083" s="95"/>
      <c r="G1083" s="10" t="s">
        <v>317</v>
      </c>
      <c r="H1083" s="58">
        <v>2896</v>
      </c>
      <c r="I1083" s="71" t="e">
        <f>VLOOKUP(B1083,[2]Лист2!$A$1:$C$147,3,FALSE)</f>
        <v>#N/A</v>
      </c>
      <c r="J1083" s="3">
        <f>VLOOKUP(B1083,[3]Лист1!$A$1:$G$1358,7,FALSE)</f>
        <v>1558.94</v>
      </c>
      <c r="K1083" s="3">
        <f t="shared" si="48"/>
        <v>1448</v>
      </c>
      <c r="L1083" s="77">
        <f t="shared" si="49"/>
        <v>4344</v>
      </c>
      <c r="M1083" s="3">
        <f>VLOOKUP(B1083,[1]TDSheet!$A$30:$K$1679,11,FALSE)</f>
        <v>5000</v>
      </c>
      <c r="O1083" s="77">
        <f t="shared" si="50"/>
        <v>656</v>
      </c>
      <c r="P1083" s="3">
        <v>5000</v>
      </c>
    </row>
    <row r="1084" spans="1:16" ht="12.75" customHeight="1" x14ac:dyDescent="0.2">
      <c r="A1084" s="56">
        <v>1081</v>
      </c>
      <c r="B1084" s="31">
        <v>954</v>
      </c>
      <c r="C1084" s="95" t="s">
        <v>725</v>
      </c>
      <c r="D1084" s="95"/>
      <c r="E1084" s="95"/>
      <c r="F1084" s="95"/>
      <c r="G1084" s="10" t="s">
        <v>317</v>
      </c>
      <c r="H1084" s="58">
        <v>2216</v>
      </c>
      <c r="I1084" s="71" t="e">
        <f>VLOOKUP(B1084,[2]Лист2!$A$1:$C$147,3,FALSE)</f>
        <v>#N/A</v>
      </c>
      <c r="J1084" s="3">
        <f>VLOOKUP(B1084,[3]Лист1!$A$1:$G$1358,7,FALSE)</f>
        <v>1033.8599999999999</v>
      </c>
      <c r="K1084" s="3">
        <f t="shared" si="48"/>
        <v>1108</v>
      </c>
      <c r="L1084" s="77">
        <f t="shared" si="49"/>
        <v>3324</v>
      </c>
      <c r="M1084" s="3">
        <f>VLOOKUP(B1084,[1]TDSheet!$A$30:$K$1679,11,FALSE)</f>
        <v>3800</v>
      </c>
      <c r="O1084" s="77">
        <f t="shared" si="50"/>
        <v>476</v>
      </c>
      <c r="P1084" s="3">
        <v>3800</v>
      </c>
    </row>
    <row r="1085" spans="1:16" ht="12.75" customHeight="1" x14ac:dyDescent="0.2">
      <c r="A1085" s="56">
        <v>1082</v>
      </c>
      <c r="B1085" s="31" t="s">
        <v>1602</v>
      </c>
      <c r="C1085" s="95" t="s">
        <v>1603</v>
      </c>
      <c r="D1085" s="95"/>
      <c r="E1085" s="95"/>
      <c r="F1085" s="95"/>
      <c r="G1085" s="10" t="s">
        <v>317</v>
      </c>
      <c r="H1085" s="58">
        <v>1576</v>
      </c>
      <c r="I1085" s="71" t="e">
        <f>VLOOKUP(B1085,[2]Лист2!$A$1:$C$147,3,FALSE)</f>
        <v>#N/A</v>
      </c>
      <c r="J1085" s="3">
        <f>VLOOKUP(B1085,[3]Лист1!$A$1:$G$1358,7,FALSE)</f>
        <v>1133.8599999999999</v>
      </c>
      <c r="K1085" s="3">
        <f t="shared" si="48"/>
        <v>788</v>
      </c>
      <c r="L1085" s="77">
        <f t="shared" si="49"/>
        <v>2364</v>
      </c>
      <c r="M1085" s="3">
        <f>VLOOKUP(B1085,[1]TDSheet!$A$30:$K$1679,11,FALSE)</f>
        <v>2800</v>
      </c>
      <c r="O1085" s="77">
        <f t="shared" si="50"/>
        <v>436</v>
      </c>
      <c r="P1085" s="3">
        <v>2800</v>
      </c>
    </row>
    <row r="1086" spans="1:16" ht="15.75" customHeight="1" x14ac:dyDescent="0.2">
      <c r="A1086" s="56">
        <v>1083</v>
      </c>
      <c r="B1086" s="31">
        <v>955</v>
      </c>
      <c r="C1086" s="87" t="s">
        <v>742</v>
      </c>
      <c r="D1086" s="87"/>
      <c r="E1086" s="87"/>
      <c r="F1086" s="87"/>
      <c r="G1086" s="10" t="s">
        <v>146</v>
      </c>
      <c r="H1086" s="58">
        <v>496</v>
      </c>
      <c r="I1086" s="71" t="e">
        <f>VLOOKUP(B1086,[2]Лист2!$A$1:$C$147,3,FALSE)</f>
        <v>#N/A</v>
      </c>
      <c r="J1086" s="3">
        <f>VLOOKUP(B1086,[3]Лист1!$A$1:$G$1358,7,FALSE)</f>
        <v>316.45999999999998</v>
      </c>
      <c r="K1086" s="3">
        <f t="shared" si="48"/>
        <v>248</v>
      </c>
      <c r="L1086" s="77">
        <f t="shared" si="49"/>
        <v>744</v>
      </c>
      <c r="M1086" s="3">
        <f>VLOOKUP(B1086,[1]TDSheet!$A$30:$K$1679,11,FALSE)</f>
        <v>1000</v>
      </c>
      <c r="O1086" s="77">
        <f t="shared" si="50"/>
        <v>256</v>
      </c>
      <c r="P1086" s="3">
        <v>1000</v>
      </c>
    </row>
    <row r="1087" spans="1:16" ht="15" customHeight="1" x14ac:dyDescent="0.2">
      <c r="A1087" s="56">
        <v>1084</v>
      </c>
      <c r="B1087" s="31">
        <v>956</v>
      </c>
      <c r="C1087" s="95" t="s">
        <v>734</v>
      </c>
      <c r="D1087" s="95"/>
      <c r="E1087" s="95"/>
      <c r="F1087" s="95"/>
      <c r="G1087" s="10" t="s">
        <v>146</v>
      </c>
      <c r="H1087" s="58">
        <v>736</v>
      </c>
      <c r="I1087" s="71" t="e">
        <f>VLOOKUP(B1087,[2]Лист2!$A$1:$C$147,3,FALSE)</f>
        <v>#N/A</v>
      </c>
      <c r="J1087" s="3">
        <f>VLOOKUP(B1087,[3]Лист1!$A$1:$G$1358,7,FALSE)</f>
        <v>493.96</v>
      </c>
      <c r="K1087" s="3">
        <f t="shared" si="48"/>
        <v>368</v>
      </c>
      <c r="L1087" s="77">
        <f t="shared" si="49"/>
        <v>1104</v>
      </c>
      <c r="M1087" s="3">
        <f>VLOOKUP(B1087,[1]TDSheet!$A$30:$K$1679,11,FALSE)</f>
        <v>1000</v>
      </c>
      <c r="O1087" s="77">
        <f t="shared" si="50"/>
        <v>-104</v>
      </c>
      <c r="P1087" s="3">
        <v>1000</v>
      </c>
    </row>
    <row r="1088" spans="1:16" ht="12.75" customHeight="1" x14ac:dyDescent="0.2">
      <c r="A1088" s="56">
        <v>1085</v>
      </c>
      <c r="B1088" s="31">
        <v>965</v>
      </c>
      <c r="C1088" s="96" t="s">
        <v>156</v>
      </c>
      <c r="D1088" s="96"/>
      <c r="E1088" s="96"/>
      <c r="F1088" s="96"/>
      <c r="G1088" s="10" t="s">
        <v>317</v>
      </c>
      <c r="H1088" s="58">
        <v>792</v>
      </c>
      <c r="I1088" s="71" t="e">
        <f>VLOOKUP(B1088,[2]Лист2!$A$1:$C$147,3,FALSE)</f>
        <v>#N/A</v>
      </c>
      <c r="J1088" s="3">
        <f>VLOOKUP(B1088,[3]Лист1!$A$1:$G$1358,7,FALSE)</f>
        <v>588.16</v>
      </c>
      <c r="K1088" s="3">
        <f t="shared" si="48"/>
        <v>396</v>
      </c>
      <c r="L1088" s="77">
        <f t="shared" si="49"/>
        <v>1188</v>
      </c>
      <c r="M1088" s="3">
        <f>VLOOKUP(B1088,[1]TDSheet!$A$30:$K$1679,11,FALSE)</f>
        <v>2200</v>
      </c>
      <c r="O1088" s="77">
        <f t="shared" si="50"/>
        <v>1012</v>
      </c>
      <c r="P1088" s="3">
        <v>2200</v>
      </c>
    </row>
    <row r="1089" spans="1:16" ht="12.75" customHeight="1" x14ac:dyDescent="0.2">
      <c r="A1089" s="56">
        <v>1086</v>
      </c>
      <c r="B1089" s="31" t="s">
        <v>1564</v>
      </c>
      <c r="C1089" s="96" t="s">
        <v>1565</v>
      </c>
      <c r="D1089" s="96"/>
      <c r="E1089" s="96"/>
      <c r="F1089" s="96"/>
      <c r="G1089" s="10" t="s">
        <v>312</v>
      </c>
      <c r="H1089" s="58">
        <v>1226</v>
      </c>
      <c r="I1089" s="71" t="e">
        <f>VLOOKUP(B1089,[2]Лист2!$A$1:$C$147,3,FALSE)</f>
        <v>#N/A</v>
      </c>
      <c r="J1089" s="3">
        <f>VLOOKUP(B1089,[3]Лист1!$A$1:$G$1358,7,FALSE)</f>
        <v>993.86</v>
      </c>
      <c r="K1089" s="3">
        <f t="shared" si="48"/>
        <v>613</v>
      </c>
      <c r="L1089" s="77">
        <f t="shared" si="49"/>
        <v>1839</v>
      </c>
      <c r="M1089" s="3">
        <f>VLOOKUP(B1089,[1]TDSheet!$A$30:$K$1679,11,FALSE)</f>
        <v>1750</v>
      </c>
      <c r="O1089" s="77">
        <f t="shared" si="50"/>
        <v>-89</v>
      </c>
      <c r="P1089" s="3">
        <v>1750</v>
      </c>
    </row>
    <row r="1090" spans="1:16" ht="15" customHeight="1" x14ac:dyDescent="0.2">
      <c r="A1090" s="56">
        <v>1087</v>
      </c>
      <c r="B1090" s="31">
        <v>967</v>
      </c>
      <c r="C1090" s="96" t="s">
        <v>157</v>
      </c>
      <c r="D1090" s="96"/>
      <c r="E1090" s="96"/>
      <c r="F1090" s="96"/>
      <c r="G1090" s="10" t="s">
        <v>324</v>
      </c>
      <c r="H1090" s="76">
        <v>380</v>
      </c>
      <c r="I1090" s="71" t="e">
        <f>VLOOKUP(B1090,[2]Лист2!$A$1:$C$147,3,FALSE)</f>
        <v>#N/A</v>
      </c>
      <c r="J1090" s="3">
        <f>VLOOKUP(B1090,[3]Лист1!$A$1:$G$1358,7,FALSE)</f>
        <v>380.06</v>
      </c>
      <c r="K1090" s="3">
        <f t="shared" si="48"/>
        <v>190</v>
      </c>
      <c r="L1090" s="77">
        <f t="shared" si="49"/>
        <v>570</v>
      </c>
      <c r="M1090" s="3">
        <f>VLOOKUP(B1090,[1]TDSheet!$A$30:$K$1679,11,FALSE)</f>
        <v>1000</v>
      </c>
      <c r="O1090" s="77">
        <f t="shared" si="50"/>
        <v>430</v>
      </c>
      <c r="P1090" s="3">
        <v>1000</v>
      </c>
    </row>
    <row r="1091" spans="1:16" ht="12.75" customHeight="1" x14ac:dyDescent="0.2">
      <c r="A1091" s="56">
        <v>1088</v>
      </c>
      <c r="B1091" s="31">
        <v>968</v>
      </c>
      <c r="C1091" s="96" t="s">
        <v>158</v>
      </c>
      <c r="D1091" s="96"/>
      <c r="E1091" s="96"/>
      <c r="F1091" s="96"/>
      <c r="G1091" s="10" t="s">
        <v>312</v>
      </c>
      <c r="H1091" s="58">
        <v>611</v>
      </c>
      <c r="I1091" s="71" t="e">
        <f>VLOOKUP(B1091,[2]Лист2!$A$1:$C$147,3,FALSE)</f>
        <v>#N/A</v>
      </c>
      <c r="J1091" s="3">
        <f>VLOOKUP(B1091,[3]Лист1!$A$1:$G$1358,7,FALSE)</f>
        <v>433.06</v>
      </c>
      <c r="K1091" s="3">
        <f t="shared" si="48"/>
        <v>305.5</v>
      </c>
      <c r="L1091" s="77">
        <f t="shared" si="49"/>
        <v>916.5</v>
      </c>
      <c r="M1091" s="3">
        <f>VLOOKUP(B1091,[1]TDSheet!$A$30:$K$1679,11,FALSE)</f>
        <v>800</v>
      </c>
      <c r="O1091" s="77">
        <f t="shared" si="50"/>
        <v>-116.5</v>
      </c>
      <c r="P1091" s="3">
        <v>800</v>
      </c>
    </row>
    <row r="1092" spans="1:16" ht="12.75" customHeight="1" x14ac:dyDescent="0.2">
      <c r="A1092" s="56">
        <v>1089</v>
      </c>
      <c r="B1092" s="31">
        <v>969</v>
      </c>
      <c r="C1092" s="96" t="s">
        <v>159</v>
      </c>
      <c r="D1092" s="96"/>
      <c r="E1092" s="96"/>
      <c r="F1092" s="96"/>
      <c r="G1092" s="10" t="s">
        <v>324</v>
      </c>
      <c r="H1092" s="58">
        <v>586</v>
      </c>
      <c r="I1092" s="71" t="e">
        <f>VLOOKUP(B1092,[2]Лист2!$A$1:$C$147,3,FALSE)</f>
        <v>#N/A</v>
      </c>
      <c r="J1092" s="3">
        <f>VLOOKUP(B1092,[3]Лист1!$A$1:$G$1358,7,FALSE)</f>
        <v>473.86</v>
      </c>
      <c r="K1092" s="3">
        <f t="shared" si="48"/>
        <v>293</v>
      </c>
      <c r="L1092" s="77">
        <f t="shared" si="49"/>
        <v>879</v>
      </c>
      <c r="M1092" s="3">
        <f>VLOOKUP(B1092,[1]TDSheet!$A$30:$K$1679,11,FALSE)</f>
        <v>859.5</v>
      </c>
      <c r="O1092" s="77">
        <f t="shared" si="50"/>
        <v>-19.5</v>
      </c>
      <c r="P1092" s="3">
        <v>860</v>
      </c>
    </row>
    <row r="1093" spans="1:16" ht="12.75" customHeight="1" x14ac:dyDescent="0.2">
      <c r="A1093" s="56">
        <v>1090</v>
      </c>
      <c r="B1093" s="31">
        <v>970</v>
      </c>
      <c r="C1093" s="96" t="s">
        <v>1745</v>
      </c>
      <c r="D1093" s="96"/>
      <c r="E1093" s="96"/>
      <c r="F1093" s="96"/>
      <c r="G1093" s="10" t="s">
        <v>319</v>
      </c>
      <c r="H1093" s="76">
        <v>950</v>
      </c>
      <c r="I1093" s="71" t="e">
        <f>VLOOKUP(B1093,[2]Лист2!$A$1:$C$147,3,FALSE)</f>
        <v>#N/A</v>
      </c>
      <c r="J1093" s="3">
        <f>VLOOKUP(B1093,[3]Лист1!$A$1:$G$1358,7,FALSE)</f>
        <v>945</v>
      </c>
      <c r="K1093" s="3">
        <f t="shared" ref="K1093:K1156" si="51">H1093*0.5</f>
        <v>475</v>
      </c>
      <c r="L1093" s="77">
        <f t="shared" ref="L1093:L1156" si="52">H1093+K1093</f>
        <v>1425</v>
      </c>
      <c r="M1093" s="3">
        <f>VLOOKUP(B1093,[1]TDSheet!$A$30:$K$1679,11,FALSE)</f>
        <v>2000</v>
      </c>
      <c r="O1093" s="77">
        <f t="shared" ref="O1093:O1156" si="53">M1093-L1093</f>
        <v>575</v>
      </c>
      <c r="P1093" s="3">
        <v>2000</v>
      </c>
    </row>
    <row r="1094" spans="1:16" ht="12.75" customHeight="1" x14ac:dyDescent="0.2">
      <c r="A1094" s="56">
        <v>1091</v>
      </c>
      <c r="B1094" s="31">
        <v>971</v>
      </c>
      <c r="C1094" s="96" t="s">
        <v>1746</v>
      </c>
      <c r="D1094" s="96"/>
      <c r="E1094" s="96"/>
      <c r="F1094" s="96"/>
      <c r="G1094" s="10" t="s">
        <v>317</v>
      </c>
      <c r="H1094" s="58">
        <v>688</v>
      </c>
      <c r="I1094" s="71" t="e">
        <f>VLOOKUP(B1094,[2]Лист2!$A$1:$C$147,3,FALSE)</f>
        <v>#N/A</v>
      </c>
      <c r="J1094" s="3">
        <f>VLOOKUP(B1094,[3]Лист1!$A$1:$G$1358,7,FALSE)</f>
        <v>666</v>
      </c>
      <c r="K1094" s="3">
        <f t="shared" si="51"/>
        <v>344</v>
      </c>
      <c r="L1094" s="77">
        <f t="shared" si="52"/>
        <v>1032</v>
      </c>
      <c r="M1094" s="3">
        <f>VLOOKUP(B1094,[1]TDSheet!$A$30:$K$1679,11,FALSE)</f>
        <v>1200</v>
      </c>
      <c r="O1094" s="77">
        <f t="shared" si="53"/>
        <v>168</v>
      </c>
      <c r="P1094" s="3">
        <v>1200</v>
      </c>
    </row>
    <row r="1095" spans="1:16" ht="12.75" customHeight="1" x14ac:dyDescent="0.2">
      <c r="A1095" s="56">
        <v>1092</v>
      </c>
      <c r="B1095" s="31">
        <v>972</v>
      </c>
      <c r="C1095" s="96" t="s">
        <v>1747</v>
      </c>
      <c r="D1095" s="96"/>
      <c r="E1095" s="96"/>
      <c r="F1095" s="96"/>
      <c r="G1095" s="10" t="s">
        <v>146</v>
      </c>
      <c r="H1095" s="58">
        <v>768</v>
      </c>
      <c r="I1095" s="71" t="e">
        <f>VLOOKUP(B1095,[2]Лист2!$A$1:$C$147,3,FALSE)</f>
        <v>#N/A</v>
      </c>
      <c r="J1095" s="3">
        <f>VLOOKUP(B1095,[3]Лист1!$A$1:$G$1358,7,FALSE)</f>
        <v>693</v>
      </c>
      <c r="K1095" s="3">
        <f t="shared" si="51"/>
        <v>384</v>
      </c>
      <c r="L1095" s="77">
        <f t="shared" si="52"/>
        <v>1152</v>
      </c>
      <c r="M1095" s="3">
        <f>VLOOKUP(B1095,[1]TDSheet!$A$30:$K$1679,11,FALSE)</f>
        <v>1200</v>
      </c>
      <c r="O1095" s="77">
        <f t="shared" si="53"/>
        <v>48</v>
      </c>
      <c r="P1095" s="3">
        <v>1200</v>
      </c>
    </row>
    <row r="1096" spans="1:16" ht="12.75" customHeight="1" x14ac:dyDescent="0.2">
      <c r="A1096" s="56">
        <v>1093</v>
      </c>
      <c r="B1096" s="31">
        <v>973</v>
      </c>
      <c r="C1096" s="96" t="s">
        <v>160</v>
      </c>
      <c r="D1096" s="96"/>
      <c r="E1096" s="96"/>
      <c r="F1096" s="96"/>
      <c r="G1096" s="9" t="s">
        <v>146</v>
      </c>
      <c r="H1096" s="58">
        <v>892</v>
      </c>
      <c r="I1096" s="71" t="e">
        <f>VLOOKUP(B1096,[2]Лист2!$A$1:$C$147,3,FALSE)</f>
        <v>#N/A</v>
      </c>
      <c r="J1096" s="3">
        <f>VLOOKUP(B1096,[3]Лист1!$A$1:$G$1358,7,FALSE)</f>
        <v>605</v>
      </c>
      <c r="K1096" s="3">
        <f t="shared" si="51"/>
        <v>446</v>
      </c>
      <c r="L1096" s="77">
        <f t="shared" si="52"/>
        <v>1338</v>
      </c>
      <c r="M1096" s="3">
        <f>VLOOKUP(B1096,[1]TDSheet!$A$30:$K$1679,11,FALSE)</f>
        <v>3000</v>
      </c>
      <c r="O1096" s="77">
        <f t="shared" si="53"/>
        <v>1662</v>
      </c>
      <c r="P1096" s="3">
        <v>3000</v>
      </c>
    </row>
    <row r="1097" spans="1:16" ht="12.75" customHeight="1" x14ac:dyDescent="0.2">
      <c r="A1097" s="56">
        <v>1094</v>
      </c>
      <c r="B1097" s="31">
        <v>997</v>
      </c>
      <c r="C1097" s="96" t="s">
        <v>751</v>
      </c>
      <c r="D1097" s="96"/>
      <c r="E1097" s="96"/>
      <c r="F1097" s="96"/>
      <c r="G1097" s="9" t="s">
        <v>324</v>
      </c>
      <c r="H1097" s="58">
        <v>587</v>
      </c>
      <c r="I1097" s="71" t="e">
        <f>VLOOKUP(B1097,[2]Лист2!$A$1:$C$147,3,FALSE)</f>
        <v>#N/A</v>
      </c>
      <c r="J1097" s="3">
        <f>VLOOKUP(B1097,[3]Лист1!$A$1:$G$1358,7,FALSE)</f>
        <v>473.86</v>
      </c>
      <c r="K1097" s="3">
        <f t="shared" si="51"/>
        <v>293.5</v>
      </c>
      <c r="L1097" s="77">
        <f t="shared" si="52"/>
        <v>880.5</v>
      </c>
      <c r="M1097" s="3">
        <f>VLOOKUP(B1097,[1]TDSheet!$A$30:$K$1679,11,FALSE)</f>
        <v>1000</v>
      </c>
      <c r="O1097" s="77">
        <f t="shared" si="53"/>
        <v>119.5</v>
      </c>
      <c r="P1097" s="3">
        <v>1000</v>
      </c>
    </row>
    <row r="1098" spans="1:16" ht="12.75" customHeight="1" x14ac:dyDescent="0.2">
      <c r="A1098" s="56">
        <v>1095</v>
      </c>
      <c r="B1098" s="31">
        <v>1204</v>
      </c>
      <c r="C1098" s="85" t="s">
        <v>1748</v>
      </c>
      <c r="D1098" s="85"/>
      <c r="E1098" s="85"/>
      <c r="F1098" s="85"/>
      <c r="G1098" s="15">
        <v>1</v>
      </c>
      <c r="H1098" s="58">
        <v>784</v>
      </c>
      <c r="I1098" s="71" t="e">
        <f>VLOOKUP(B1098,[2]Лист2!$A$1:$C$147,3,FALSE)</f>
        <v>#N/A</v>
      </c>
      <c r="J1098" s="3">
        <f>VLOOKUP(B1098,[3]Лист1!$A$1:$G$1358,7,FALSE)</f>
        <v>385</v>
      </c>
      <c r="K1098" s="3">
        <f t="shared" si="51"/>
        <v>392</v>
      </c>
      <c r="L1098" s="77">
        <f t="shared" si="52"/>
        <v>1176</v>
      </c>
      <c r="M1098" s="3">
        <f>VLOOKUP(B1098,[1]TDSheet!$A$30:$K$1679,11,FALSE)</f>
        <v>1350</v>
      </c>
      <c r="O1098" s="77">
        <f t="shared" si="53"/>
        <v>174</v>
      </c>
      <c r="P1098" s="3">
        <v>1350</v>
      </c>
    </row>
    <row r="1099" spans="1:16" ht="12.75" customHeight="1" x14ac:dyDescent="0.2">
      <c r="A1099" s="56">
        <v>1096</v>
      </c>
      <c r="B1099" s="31">
        <v>1208</v>
      </c>
      <c r="C1099" s="85" t="s">
        <v>940</v>
      </c>
      <c r="D1099" s="85"/>
      <c r="E1099" s="85"/>
      <c r="F1099" s="85"/>
      <c r="G1099" s="15" t="s">
        <v>324</v>
      </c>
      <c r="H1099" s="58">
        <v>432</v>
      </c>
      <c r="I1099" s="71" t="e">
        <f>VLOOKUP(B1099,[2]Лист2!$A$1:$C$147,3,FALSE)</f>
        <v>#N/A</v>
      </c>
      <c r="J1099" s="3">
        <f>VLOOKUP(B1099,[3]Лист1!$A$1:$G$1358,7,FALSE)</f>
        <v>400</v>
      </c>
      <c r="K1099" s="3">
        <f t="shared" si="51"/>
        <v>216</v>
      </c>
      <c r="L1099" s="77">
        <f t="shared" si="52"/>
        <v>648</v>
      </c>
      <c r="M1099" s="3">
        <f>VLOOKUP(B1099,[1]TDSheet!$A$30:$K$1679,11,FALSE)</f>
        <v>769.5</v>
      </c>
      <c r="O1099" s="77">
        <f t="shared" si="53"/>
        <v>121.5</v>
      </c>
      <c r="P1099" s="3">
        <v>800</v>
      </c>
    </row>
    <row r="1100" spans="1:16" ht="12.75" customHeight="1" x14ac:dyDescent="0.2">
      <c r="A1100" s="56">
        <v>1097</v>
      </c>
      <c r="B1100" s="31">
        <v>1209</v>
      </c>
      <c r="C1100" s="85" t="s">
        <v>1749</v>
      </c>
      <c r="D1100" s="85"/>
      <c r="E1100" s="85"/>
      <c r="F1100" s="85"/>
      <c r="G1100" s="9" t="s">
        <v>146</v>
      </c>
      <c r="H1100" s="58">
        <v>856</v>
      </c>
      <c r="I1100" s="71" t="e">
        <f>VLOOKUP(B1100,[2]Лист2!$A$1:$C$147,3,FALSE)</f>
        <v>#N/A</v>
      </c>
      <c r="J1100" s="3">
        <f>VLOOKUP(B1100,[3]Лист1!$A$1:$G$1358,7,FALSE)</f>
        <v>679</v>
      </c>
      <c r="K1100" s="3">
        <f t="shared" si="51"/>
        <v>428</v>
      </c>
      <c r="L1100" s="77">
        <f t="shared" si="52"/>
        <v>1284</v>
      </c>
      <c r="M1100" s="3">
        <f>VLOOKUP(B1100,[1]TDSheet!$A$30:$K$1679,11,FALSE)</f>
        <v>1300</v>
      </c>
      <c r="O1100" s="77">
        <f t="shared" si="53"/>
        <v>16</v>
      </c>
      <c r="P1100" s="3">
        <v>1300</v>
      </c>
    </row>
    <row r="1101" spans="1:16" ht="29.25" customHeight="1" x14ac:dyDescent="0.2">
      <c r="A1101" s="56">
        <v>1098</v>
      </c>
      <c r="B1101" s="31">
        <v>1215</v>
      </c>
      <c r="C1101" s="85" t="s">
        <v>2154</v>
      </c>
      <c r="D1101" s="85"/>
      <c r="E1101" s="85"/>
      <c r="F1101" s="85"/>
      <c r="G1101" s="15" t="s">
        <v>318</v>
      </c>
      <c r="H1101" s="58">
        <v>781</v>
      </c>
      <c r="I1101" s="71" t="e">
        <f>VLOOKUP(B1101,[2]Лист2!$A$1:$C$147,3,FALSE)</f>
        <v>#N/A</v>
      </c>
      <c r="J1101" s="3">
        <f>VLOOKUP(B1101,[3]Лист1!$A$1:$G$1358,7,FALSE)</f>
        <v>620</v>
      </c>
      <c r="K1101" s="3">
        <f t="shared" si="51"/>
        <v>390.5</v>
      </c>
      <c r="L1101" s="77">
        <f t="shared" si="52"/>
        <v>1171.5</v>
      </c>
      <c r="M1101" s="3">
        <f>VLOOKUP(B1101,[1]TDSheet!$A$30:$K$1679,11,FALSE)</f>
        <v>1300</v>
      </c>
      <c r="O1101" s="77">
        <f t="shared" si="53"/>
        <v>128.5</v>
      </c>
      <c r="P1101" s="3">
        <v>1300</v>
      </c>
    </row>
    <row r="1102" spans="1:16" ht="12.75" customHeight="1" x14ac:dyDescent="0.2">
      <c r="A1102" s="56">
        <v>1099</v>
      </c>
      <c r="B1102" s="31">
        <v>1216</v>
      </c>
      <c r="C1102" s="85" t="s">
        <v>2155</v>
      </c>
      <c r="D1102" s="85"/>
      <c r="E1102" s="85"/>
      <c r="F1102" s="85"/>
      <c r="G1102" s="15" t="s">
        <v>318</v>
      </c>
      <c r="H1102" s="58">
        <v>781</v>
      </c>
      <c r="I1102" s="71" t="e">
        <f>VLOOKUP(B1102,[2]Лист2!$A$1:$C$147,3,FALSE)</f>
        <v>#N/A</v>
      </c>
      <c r="J1102" s="3">
        <f>VLOOKUP(B1102,[3]Лист1!$A$1:$G$1358,7,FALSE)</f>
        <v>620</v>
      </c>
      <c r="K1102" s="3">
        <f t="shared" si="51"/>
        <v>390.5</v>
      </c>
      <c r="L1102" s="77">
        <f t="shared" si="52"/>
        <v>1171.5</v>
      </c>
      <c r="M1102" s="3">
        <f>VLOOKUP(B1102,[1]TDSheet!$A$30:$K$1679,11,FALSE)</f>
        <v>1300</v>
      </c>
      <c r="O1102" s="77">
        <f t="shared" si="53"/>
        <v>128.5</v>
      </c>
      <c r="P1102" s="3">
        <v>1300</v>
      </c>
    </row>
    <row r="1103" spans="1:16" ht="12.75" customHeight="1" x14ac:dyDescent="0.2">
      <c r="A1103" s="56">
        <v>1100</v>
      </c>
      <c r="B1103" s="31">
        <v>1217</v>
      </c>
      <c r="C1103" s="85" t="s">
        <v>2146</v>
      </c>
      <c r="D1103" s="85"/>
      <c r="E1103" s="85"/>
      <c r="F1103" s="85"/>
      <c r="G1103" s="15" t="s">
        <v>318</v>
      </c>
      <c r="H1103" s="58">
        <v>781</v>
      </c>
      <c r="I1103" s="71" t="e">
        <f>VLOOKUP(B1103,[2]Лист2!$A$1:$C$147,3,FALSE)</f>
        <v>#N/A</v>
      </c>
      <c r="J1103" s="3">
        <f>VLOOKUP(B1103,[3]Лист1!$A$1:$G$1358,7,FALSE)</f>
        <v>620</v>
      </c>
      <c r="K1103" s="3">
        <f t="shared" si="51"/>
        <v>390.5</v>
      </c>
      <c r="L1103" s="77">
        <f t="shared" si="52"/>
        <v>1171.5</v>
      </c>
      <c r="M1103" s="3">
        <f>VLOOKUP(B1103,[1]TDSheet!$A$30:$K$1679,11,FALSE)</f>
        <v>1300</v>
      </c>
      <c r="O1103" s="77">
        <f t="shared" si="53"/>
        <v>128.5</v>
      </c>
      <c r="P1103" s="3">
        <v>1300</v>
      </c>
    </row>
    <row r="1104" spans="1:16" ht="12.75" customHeight="1" x14ac:dyDescent="0.2">
      <c r="A1104" s="56">
        <v>1101</v>
      </c>
      <c r="B1104" s="31">
        <v>1218</v>
      </c>
      <c r="C1104" s="85" t="s">
        <v>2147</v>
      </c>
      <c r="D1104" s="85"/>
      <c r="E1104" s="85"/>
      <c r="F1104" s="85"/>
      <c r="G1104" s="15" t="s">
        <v>318</v>
      </c>
      <c r="H1104" s="58">
        <v>848</v>
      </c>
      <c r="I1104" s="71" t="e">
        <f>VLOOKUP(B1104,[2]Лист2!$A$1:$C$147,3,FALSE)</f>
        <v>#N/A</v>
      </c>
      <c r="J1104" s="3">
        <f>VLOOKUP(B1104,[3]Лист1!$A$1:$G$1358,7,FALSE)</f>
        <v>620</v>
      </c>
      <c r="K1104" s="3">
        <f t="shared" si="51"/>
        <v>424</v>
      </c>
      <c r="L1104" s="77">
        <f t="shared" si="52"/>
        <v>1272</v>
      </c>
      <c r="M1104" s="3">
        <f>VLOOKUP(B1104,[1]TDSheet!$A$30:$K$1679,11,FALSE)</f>
        <v>1300</v>
      </c>
      <c r="O1104" s="77">
        <f t="shared" si="53"/>
        <v>28</v>
      </c>
      <c r="P1104" s="3">
        <v>1300</v>
      </c>
    </row>
    <row r="1105" spans="1:16" ht="12.75" customHeight="1" x14ac:dyDescent="0.2">
      <c r="A1105" s="56">
        <v>1102</v>
      </c>
      <c r="B1105" s="31">
        <v>1219</v>
      </c>
      <c r="C1105" s="85" t="s">
        <v>2148</v>
      </c>
      <c r="D1105" s="85"/>
      <c r="E1105" s="85"/>
      <c r="F1105" s="85"/>
      <c r="G1105" s="15" t="s">
        <v>318</v>
      </c>
      <c r="H1105" s="58">
        <v>848</v>
      </c>
      <c r="I1105" s="71" t="e">
        <f>VLOOKUP(B1105,[2]Лист2!$A$1:$C$147,3,FALSE)</f>
        <v>#N/A</v>
      </c>
      <c r="J1105" s="3">
        <f>VLOOKUP(B1105,[3]Лист1!$A$1:$G$1358,7,FALSE)</f>
        <v>620</v>
      </c>
      <c r="K1105" s="3">
        <f t="shared" si="51"/>
        <v>424</v>
      </c>
      <c r="L1105" s="77">
        <f t="shared" si="52"/>
        <v>1272</v>
      </c>
      <c r="M1105" s="3">
        <f>VLOOKUP(B1105,[1]TDSheet!$A$30:$K$1679,11,FALSE)</f>
        <v>1300</v>
      </c>
      <c r="O1105" s="77">
        <f t="shared" si="53"/>
        <v>28</v>
      </c>
      <c r="P1105" s="3">
        <v>1300</v>
      </c>
    </row>
    <row r="1106" spans="1:16" ht="12.75" customHeight="1" x14ac:dyDescent="0.2">
      <c r="A1106" s="56">
        <v>1103</v>
      </c>
      <c r="B1106" s="31">
        <v>1220</v>
      </c>
      <c r="C1106" s="85" t="s">
        <v>2149</v>
      </c>
      <c r="D1106" s="85"/>
      <c r="E1106" s="85"/>
      <c r="F1106" s="85"/>
      <c r="G1106" s="15" t="s">
        <v>318</v>
      </c>
      <c r="H1106" s="58">
        <v>792</v>
      </c>
      <c r="I1106" s="71" t="e">
        <f>VLOOKUP(B1106,[2]Лист2!$A$1:$C$147,3,FALSE)</f>
        <v>#N/A</v>
      </c>
      <c r="J1106" s="3">
        <f>VLOOKUP(B1106,[3]Лист1!$A$1:$G$1358,7,FALSE)</f>
        <v>620</v>
      </c>
      <c r="K1106" s="3">
        <f t="shared" si="51"/>
        <v>396</v>
      </c>
      <c r="L1106" s="77">
        <f t="shared" si="52"/>
        <v>1188</v>
      </c>
      <c r="M1106" s="3">
        <f>VLOOKUP(B1106,[1]TDSheet!$A$30:$K$1679,11,FALSE)</f>
        <v>1300</v>
      </c>
      <c r="O1106" s="77">
        <f t="shared" si="53"/>
        <v>112</v>
      </c>
      <c r="P1106" s="3">
        <v>1300</v>
      </c>
    </row>
    <row r="1107" spans="1:16" ht="12.75" customHeight="1" x14ac:dyDescent="0.2">
      <c r="A1107" s="56">
        <v>1104</v>
      </c>
      <c r="B1107" s="31">
        <v>1221</v>
      </c>
      <c r="C1107" s="85" t="s">
        <v>2150</v>
      </c>
      <c r="D1107" s="85"/>
      <c r="E1107" s="85"/>
      <c r="F1107" s="85"/>
      <c r="G1107" s="15" t="s">
        <v>318</v>
      </c>
      <c r="H1107" s="58">
        <v>1204</v>
      </c>
      <c r="I1107" s="71" t="e">
        <f>VLOOKUP(B1107,[2]Лист2!$A$1:$C$147,3,FALSE)</f>
        <v>#N/A</v>
      </c>
      <c r="J1107" s="3">
        <f>VLOOKUP(B1107,[3]Лист1!$A$1:$G$1358,7,FALSE)</f>
        <v>620</v>
      </c>
      <c r="K1107" s="3">
        <f t="shared" si="51"/>
        <v>602</v>
      </c>
      <c r="L1107" s="77">
        <f t="shared" si="52"/>
        <v>1806</v>
      </c>
      <c r="M1107" s="3">
        <f>VLOOKUP(B1107,[1]TDSheet!$A$30:$K$1679,11,FALSE)</f>
        <v>2000</v>
      </c>
      <c r="O1107" s="77">
        <f t="shared" si="53"/>
        <v>194</v>
      </c>
      <c r="P1107" s="3">
        <v>2000</v>
      </c>
    </row>
    <row r="1108" spans="1:16" ht="12.75" customHeight="1" x14ac:dyDescent="0.2">
      <c r="A1108" s="56">
        <v>1105</v>
      </c>
      <c r="B1108" s="31">
        <v>1224</v>
      </c>
      <c r="C1108" s="85" t="s">
        <v>2156</v>
      </c>
      <c r="D1108" s="85"/>
      <c r="E1108" s="85"/>
      <c r="F1108" s="85"/>
      <c r="G1108" s="15" t="s">
        <v>318</v>
      </c>
      <c r="H1108" s="58">
        <v>781</v>
      </c>
      <c r="I1108" s="71" t="e">
        <f>VLOOKUP(B1108,[2]Лист2!$A$1:$C$147,3,FALSE)</f>
        <v>#N/A</v>
      </c>
      <c r="J1108" s="3">
        <f>VLOOKUP(B1108,[3]Лист1!$A$1:$G$1358,7,FALSE)</f>
        <v>620</v>
      </c>
      <c r="K1108" s="3">
        <f t="shared" si="51"/>
        <v>390.5</v>
      </c>
      <c r="L1108" s="77">
        <f t="shared" si="52"/>
        <v>1171.5</v>
      </c>
      <c r="M1108" s="3">
        <f>VLOOKUP(B1108,[1]TDSheet!$A$30:$K$1679,11,FALSE)</f>
        <v>1300</v>
      </c>
      <c r="O1108" s="77">
        <f t="shared" si="53"/>
        <v>128.5</v>
      </c>
      <c r="P1108" s="3">
        <v>1300</v>
      </c>
    </row>
    <row r="1109" spans="1:16" ht="12.75" customHeight="1" x14ac:dyDescent="0.2">
      <c r="A1109" s="56">
        <v>1106</v>
      </c>
      <c r="B1109" s="31">
        <v>1225</v>
      </c>
      <c r="C1109" s="85" t="s">
        <v>2151</v>
      </c>
      <c r="D1109" s="85"/>
      <c r="E1109" s="85"/>
      <c r="F1109" s="85"/>
      <c r="G1109" s="15" t="s">
        <v>318</v>
      </c>
      <c r="H1109" s="58">
        <v>781</v>
      </c>
      <c r="I1109" s="71" t="e">
        <f>VLOOKUP(B1109,[2]Лист2!$A$1:$C$147,3,FALSE)</f>
        <v>#N/A</v>
      </c>
      <c r="J1109" s="3">
        <f>VLOOKUP(B1109,[3]Лист1!$A$1:$G$1358,7,FALSE)</f>
        <v>620</v>
      </c>
      <c r="K1109" s="3">
        <f t="shared" si="51"/>
        <v>390.5</v>
      </c>
      <c r="L1109" s="77">
        <f t="shared" si="52"/>
        <v>1171.5</v>
      </c>
      <c r="M1109" s="3">
        <f>VLOOKUP(B1109,[1]TDSheet!$A$30:$K$1679,11,FALSE)</f>
        <v>1300</v>
      </c>
      <c r="O1109" s="77">
        <f t="shared" si="53"/>
        <v>128.5</v>
      </c>
      <c r="P1109" s="3">
        <v>1300</v>
      </c>
    </row>
    <row r="1110" spans="1:16" ht="12.75" customHeight="1" x14ac:dyDescent="0.2">
      <c r="A1110" s="56">
        <v>1107</v>
      </c>
      <c r="B1110" s="31">
        <v>1226</v>
      </c>
      <c r="C1110" s="85" t="s">
        <v>2157</v>
      </c>
      <c r="D1110" s="85"/>
      <c r="E1110" s="85"/>
      <c r="F1110" s="85"/>
      <c r="G1110" s="15" t="s">
        <v>318</v>
      </c>
      <c r="H1110" s="58">
        <v>781</v>
      </c>
      <c r="I1110" s="71" t="e">
        <f>VLOOKUP(B1110,[2]Лист2!$A$1:$C$147,3,FALSE)</f>
        <v>#N/A</v>
      </c>
      <c r="J1110" s="3">
        <f>VLOOKUP(B1110,[3]Лист1!$A$1:$G$1358,7,FALSE)</f>
        <v>620</v>
      </c>
      <c r="K1110" s="3">
        <f t="shared" si="51"/>
        <v>390.5</v>
      </c>
      <c r="L1110" s="77">
        <f t="shared" si="52"/>
        <v>1171.5</v>
      </c>
      <c r="M1110" s="3">
        <f>VLOOKUP(B1110,[1]TDSheet!$A$30:$K$1679,11,FALSE)</f>
        <v>1300</v>
      </c>
      <c r="O1110" s="77">
        <f t="shared" si="53"/>
        <v>128.5</v>
      </c>
      <c r="P1110" s="3">
        <v>1300</v>
      </c>
    </row>
    <row r="1111" spans="1:16" ht="12.75" customHeight="1" x14ac:dyDescent="0.2">
      <c r="A1111" s="56">
        <v>1108</v>
      </c>
      <c r="B1111" s="31">
        <v>1228</v>
      </c>
      <c r="C1111" s="85" t="s">
        <v>2152</v>
      </c>
      <c r="D1111" s="85"/>
      <c r="E1111" s="85"/>
      <c r="F1111" s="85"/>
      <c r="G1111" s="15" t="s">
        <v>318</v>
      </c>
      <c r="H1111" s="58">
        <v>792</v>
      </c>
      <c r="I1111" s="71" t="e">
        <f>VLOOKUP(B1111,[2]Лист2!$A$1:$C$147,3,FALSE)</f>
        <v>#N/A</v>
      </c>
      <c r="J1111" s="3">
        <f>VLOOKUP(B1111,[3]Лист1!$A$1:$G$1358,7,FALSE)</f>
        <v>620</v>
      </c>
      <c r="K1111" s="3">
        <f t="shared" si="51"/>
        <v>396</v>
      </c>
      <c r="L1111" s="77">
        <f t="shared" si="52"/>
        <v>1188</v>
      </c>
      <c r="M1111" s="3">
        <f>VLOOKUP(B1111,[1]TDSheet!$A$30:$K$1679,11,FALSE)</f>
        <v>1300</v>
      </c>
      <c r="O1111" s="77">
        <f t="shared" si="53"/>
        <v>112</v>
      </c>
      <c r="P1111" s="3">
        <v>1300</v>
      </c>
    </row>
    <row r="1112" spans="1:16" ht="12.75" customHeight="1" x14ac:dyDescent="0.2">
      <c r="A1112" s="56">
        <v>1109</v>
      </c>
      <c r="B1112" s="31">
        <v>1229</v>
      </c>
      <c r="C1112" s="85" t="s">
        <v>2153</v>
      </c>
      <c r="D1112" s="85"/>
      <c r="E1112" s="85"/>
      <c r="F1112" s="85"/>
      <c r="G1112" s="15" t="s">
        <v>318</v>
      </c>
      <c r="H1112" s="58">
        <v>848</v>
      </c>
      <c r="I1112" s="71" t="e">
        <f>VLOOKUP(B1112,[2]Лист2!$A$1:$C$147,3,FALSE)</f>
        <v>#N/A</v>
      </c>
      <c r="J1112" s="3">
        <f>VLOOKUP(B1112,[3]Лист1!$A$1:$G$1358,7,FALSE)</f>
        <v>620</v>
      </c>
      <c r="K1112" s="3">
        <f t="shared" si="51"/>
        <v>424</v>
      </c>
      <c r="L1112" s="77">
        <f t="shared" si="52"/>
        <v>1272</v>
      </c>
      <c r="M1112" s="3">
        <f>VLOOKUP(B1112,[1]TDSheet!$A$30:$K$1679,11,FALSE)</f>
        <v>1300</v>
      </c>
      <c r="O1112" s="77">
        <f t="shared" si="53"/>
        <v>28</v>
      </c>
      <c r="P1112" s="3">
        <v>1300</v>
      </c>
    </row>
    <row r="1113" spans="1:16" ht="12.75" customHeight="1" x14ac:dyDescent="0.2">
      <c r="A1113" s="56">
        <v>1110</v>
      </c>
      <c r="B1113" s="31">
        <v>1232</v>
      </c>
      <c r="C1113" s="85" t="s">
        <v>2270</v>
      </c>
      <c r="D1113" s="85"/>
      <c r="E1113" s="85"/>
      <c r="F1113" s="85"/>
      <c r="G1113" s="15" t="s">
        <v>318</v>
      </c>
      <c r="H1113" s="58">
        <v>903</v>
      </c>
      <c r="I1113" s="71" t="e">
        <f>VLOOKUP(B1113,[2]Лист2!$A$1:$C$147,3,FALSE)</f>
        <v>#N/A</v>
      </c>
      <c r="J1113" s="3">
        <f>VLOOKUP(B1113,[3]Лист1!$A$1:$G$1358,7,FALSE)</f>
        <v>589.54</v>
      </c>
      <c r="K1113" s="3">
        <f t="shared" si="51"/>
        <v>451.5</v>
      </c>
      <c r="L1113" s="77">
        <f t="shared" si="52"/>
        <v>1354.5</v>
      </c>
      <c r="M1113" s="3">
        <f>VLOOKUP(B1113,[1]TDSheet!$A$30:$K$1679,11,FALSE)</f>
        <v>1300</v>
      </c>
      <c r="O1113" s="77">
        <f t="shared" si="53"/>
        <v>-54.5</v>
      </c>
      <c r="P1113" s="3">
        <v>1300</v>
      </c>
    </row>
    <row r="1114" spans="1:16" ht="12.75" customHeight="1" x14ac:dyDescent="0.2">
      <c r="A1114" s="56">
        <v>1111</v>
      </c>
      <c r="B1114" s="31">
        <v>1267</v>
      </c>
      <c r="C1114" s="85" t="s">
        <v>1750</v>
      </c>
      <c r="D1114" s="85"/>
      <c r="E1114" s="85"/>
      <c r="F1114" s="85"/>
      <c r="G1114" s="15" t="s">
        <v>317</v>
      </c>
      <c r="H1114" s="76">
        <v>310</v>
      </c>
      <c r="I1114" s="71" t="e">
        <f>VLOOKUP(B1114,[2]Лист2!$A$1:$C$147,3,FALSE)</f>
        <v>#N/A</v>
      </c>
      <c r="J1114" s="3">
        <f>VLOOKUP(B1114,[3]Лист1!$A$1:$G$1358,7,FALSE)</f>
        <v>308.56</v>
      </c>
      <c r="K1114" s="3">
        <f t="shared" si="51"/>
        <v>155</v>
      </c>
      <c r="L1114" s="77">
        <f t="shared" si="52"/>
        <v>465</v>
      </c>
      <c r="M1114" s="3">
        <f>VLOOKUP(B1114,[1]TDSheet!$A$30:$K$1679,11,FALSE)</f>
        <v>1000</v>
      </c>
      <c r="O1114" s="77">
        <f t="shared" si="53"/>
        <v>535</v>
      </c>
      <c r="P1114" s="3">
        <v>1000</v>
      </c>
    </row>
    <row r="1115" spans="1:16" ht="12.75" customHeight="1" x14ac:dyDescent="0.2">
      <c r="A1115" s="56">
        <v>1112</v>
      </c>
      <c r="B1115" s="31">
        <v>1282</v>
      </c>
      <c r="C1115" s="85" t="s">
        <v>1751</v>
      </c>
      <c r="D1115" s="85"/>
      <c r="E1115" s="85"/>
      <c r="F1115" s="85"/>
      <c r="G1115" s="15" t="s">
        <v>324</v>
      </c>
      <c r="H1115" s="58">
        <v>674</v>
      </c>
      <c r="I1115" s="71" t="e">
        <f>VLOOKUP(B1115,[2]Лист2!$A$1:$C$147,3,FALSE)</f>
        <v>#N/A</v>
      </c>
      <c r="J1115" s="3">
        <f>VLOOKUP(B1115,[3]Лист1!$A$1:$G$1358,7,FALSE)</f>
        <v>493.86</v>
      </c>
      <c r="K1115" s="3">
        <f t="shared" si="51"/>
        <v>337</v>
      </c>
      <c r="L1115" s="77">
        <f t="shared" si="52"/>
        <v>1011</v>
      </c>
      <c r="M1115" s="3">
        <f>VLOOKUP(B1115,[1]TDSheet!$A$30:$K$1679,11,FALSE)</f>
        <v>1100</v>
      </c>
      <c r="O1115" s="77">
        <f t="shared" si="53"/>
        <v>89</v>
      </c>
      <c r="P1115" s="3">
        <v>1100</v>
      </c>
    </row>
    <row r="1116" spans="1:16" ht="12.75" customHeight="1" x14ac:dyDescent="0.2">
      <c r="A1116" s="56">
        <v>1113</v>
      </c>
      <c r="B1116" s="31">
        <v>1283</v>
      </c>
      <c r="C1116" s="85" t="s">
        <v>1752</v>
      </c>
      <c r="D1116" s="85"/>
      <c r="E1116" s="85"/>
      <c r="F1116" s="85"/>
      <c r="G1116" s="15" t="s">
        <v>324</v>
      </c>
      <c r="H1116" s="58">
        <v>674</v>
      </c>
      <c r="I1116" s="71" t="e">
        <f>VLOOKUP(B1116,[2]Лист2!$A$1:$C$147,3,FALSE)</f>
        <v>#N/A</v>
      </c>
      <c r="J1116" s="3">
        <f>VLOOKUP(B1116,[3]Лист1!$A$1:$G$1358,7,FALSE)</f>
        <v>493.86</v>
      </c>
      <c r="K1116" s="3">
        <f t="shared" si="51"/>
        <v>337</v>
      </c>
      <c r="L1116" s="77">
        <f t="shared" si="52"/>
        <v>1011</v>
      </c>
      <c r="M1116" s="3">
        <f>VLOOKUP(B1116,[1]TDSheet!$A$30:$K$1679,11,FALSE)</f>
        <v>1100</v>
      </c>
      <c r="O1116" s="77">
        <f t="shared" si="53"/>
        <v>89</v>
      </c>
      <c r="P1116" s="3">
        <v>1100</v>
      </c>
    </row>
    <row r="1117" spans="1:16" ht="12.75" customHeight="1" x14ac:dyDescent="0.2">
      <c r="A1117" s="56">
        <v>1114</v>
      </c>
      <c r="B1117" s="31">
        <v>1284</v>
      </c>
      <c r="C1117" s="85" t="s">
        <v>750</v>
      </c>
      <c r="D1117" s="85"/>
      <c r="E1117" s="85"/>
      <c r="F1117" s="85"/>
      <c r="G1117" s="15" t="s">
        <v>324</v>
      </c>
      <c r="H1117" s="58">
        <v>674</v>
      </c>
      <c r="I1117" s="71" t="e">
        <f>VLOOKUP(B1117,[2]Лист2!$A$1:$C$147,3,FALSE)</f>
        <v>#N/A</v>
      </c>
      <c r="J1117" s="3">
        <f>VLOOKUP(B1117,[3]Лист1!$A$1:$G$1358,7,FALSE)</f>
        <v>286</v>
      </c>
      <c r="K1117" s="3">
        <f t="shared" si="51"/>
        <v>337</v>
      </c>
      <c r="L1117" s="77">
        <f t="shared" si="52"/>
        <v>1011</v>
      </c>
      <c r="M1117" s="3">
        <f>VLOOKUP(B1117,[1]TDSheet!$A$30:$K$1679,11,FALSE)</f>
        <v>1020</v>
      </c>
      <c r="O1117" s="77">
        <f t="shared" si="53"/>
        <v>9</v>
      </c>
      <c r="P1117" s="3">
        <v>1020</v>
      </c>
    </row>
    <row r="1118" spans="1:16" ht="12.75" customHeight="1" x14ac:dyDescent="0.2">
      <c r="A1118" s="56">
        <v>1115</v>
      </c>
      <c r="B1118" s="31">
        <v>1285</v>
      </c>
      <c r="C1118" s="85" t="s">
        <v>1753</v>
      </c>
      <c r="D1118" s="85"/>
      <c r="E1118" s="85"/>
      <c r="F1118" s="85"/>
      <c r="G1118" s="15" t="s">
        <v>146</v>
      </c>
      <c r="H1118" s="59">
        <v>711</v>
      </c>
      <c r="I1118" s="71" t="e">
        <f>VLOOKUP(B1118,[2]Лист2!$A$1:$C$147,3,FALSE)</f>
        <v>#N/A</v>
      </c>
      <c r="J1118" s="3">
        <f>VLOOKUP(B1118,[3]Лист1!$A$1:$G$1358,7,FALSE)</f>
        <v>865</v>
      </c>
      <c r="K1118" s="3">
        <f t="shared" si="51"/>
        <v>355.5</v>
      </c>
      <c r="L1118" s="77">
        <f t="shared" si="52"/>
        <v>1066.5</v>
      </c>
      <c r="M1118" s="3">
        <f>VLOOKUP(B1118,[1]TDSheet!$A$30:$K$1679,11,FALSE)</f>
        <v>1500</v>
      </c>
      <c r="O1118" s="77">
        <f t="shared" si="53"/>
        <v>433.5</v>
      </c>
      <c r="P1118" s="3">
        <v>1500</v>
      </c>
    </row>
    <row r="1119" spans="1:16" ht="12.75" customHeight="1" x14ac:dyDescent="0.2">
      <c r="A1119" s="56">
        <v>1116</v>
      </c>
      <c r="B1119" s="31">
        <v>1286</v>
      </c>
      <c r="C1119" s="85" t="s">
        <v>736</v>
      </c>
      <c r="D1119" s="85"/>
      <c r="E1119" s="85"/>
      <c r="F1119" s="85"/>
      <c r="G1119" s="15" t="s">
        <v>146</v>
      </c>
      <c r="H1119" s="59">
        <v>893</v>
      </c>
      <c r="I1119" s="71" t="e">
        <f>VLOOKUP(B1119,[2]Лист2!$A$1:$C$147,3,FALSE)</f>
        <v>#N/A</v>
      </c>
      <c r="J1119" s="3">
        <f>VLOOKUP(B1119,[3]Лист1!$A$1:$G$1358,7,FALSE)</f>
        <v>972</v>
      </c>
      <c r="K1119" s="3">
        <f t="shared" si="51"/>
        <v>446.5</v>
      </c>
      <c r="L1119" s="77">
        <f t="shared" si="52"/>
        <v>1339.5</v>
      </c>
      <c r="M1119" s="3">
        <f>VLOOKUP(B1119,[1]TDSheet!$A$30:$K$1679,11,FALSE)</f>
        <v>1500</v>
      </c>
      <c r="O1119" s="77">
        <f t="shared" si="53"/>
        <v>160.5</v>
      </c>
      <c r="P1119" s="3">
        <v>1500</v>
      </c>
    </row>
    <row r="1120" spans="1:16" ht="12.75" customHeight="1" x14ac:dyDescent="0.2">
      <c r="A1120" s="56">
        <v>1117</v>
      </c>
      <c r="B1120" s="31">
        <v>1287</v>
      </c>
      <c r="C1120" s="85" t="s">
        <v>738</v>
      </c>
      <c r="D1120" s="85"/>
      <c r="E1120" s="85"/>
      <c r="F1120" s="85"/>
      <c r="G1120" s="15" t="s">
        <v>146</v>
      </c>
      <c r="H1120" s="59">
        <v>783</v>
      </c>
      <c r="I1120" s="71" t="e">
        <f>VLOOKUP(B1120,[2]Лист2!$A$1:$C$147,3,FALSE)</f>
        <v>#N/A</v>
      </c>
      <c r="J1120" s="3">
        <f>VLOOKUP(B1120,[3]Лист1!$A$1:$G$1358,7,FALSE)</f>
        <v>808</v>
      </c>
      <c r="K1120" s="3">
        <f t="shared" si="51"/>
        <v>391.5</v>
      </c>
      <c r="L1120" s="77">
        <f t="shared" si="52"/>
        <v>1174.5</v>
      </c>
      <c r="M1120" s="3">
        <f>VLOOKUP(B1120,[1]TDSheet!$A$30:$K$1679,11,FALSE)</f>
        <v>1000</v>
      </c>
      <c r="O1120" s="77">
        <f t="shared" si="53"/>
        <v>-174.5</v>
      </c>
      <c r="P1120" s="3">
        <v>1000</v>
      </c>
    </row>
    <row r="1121" spans="1:16" ht="27.75" customHeight="1" x14ac:dyDescent="0.2">
      <c r="A1121" s="56">
        <v>1118</v>
      </c>
      <c r="B1121" s="31">
        <v>1288</v>
      </c>
      <c r="C1121" s="85" t="s">
        <v>1754</v>
      </c>
      <c r="D1121" s="85"/>
      <c r="E1121" s="85"/>
      <c r="F1121" s="85"/>
      <c r="G1121" s="15" t="s">
        <v>317</v>
      </c>
      <c r="H1121" s="58">
        <v>1716</v>
      </c>
      <c r="I1121" s="71" t="e">
        <f>VLOOKUP(B1121,[2]Лист2!$A$1:$C$147,3,FALSE)</f>
        <v>#N/A</v>
      </c>
      <c r="J1121" s="3">
        <f>VLOOKUP(B1121,[3]Лист1!$A$1:$G$1358,7,FALSE)</f>
        <v>1225.94</v>
      </c>
      <c r="K1121" s="3">
        <f t="shared" si="51"/>
        <v>858</v>
      </c>
      <c r="L1121" s="77">
        <f t="shared" si="52"/>
        <v>2574</v>
      </c>
      <c r="M1121" s="3">
        <f>VLOOKUP(B1121,[1]TDSheet!$A$30:$K$1679,11,FALSE)</f>
        <v>3289.5</v>
      </c>
      <c r="O1121" s="77">
        <f t="shared" si="53"/>
        <v>715.5</v>
      </c>
      <c r="P1121" s="3">
        <v>3200</v>
      </c>
    </row>
    <row r="1122" spans="1:16" ht="12.75" customHeight="1" x14ac:dyDescent="0.2">
      <c r="A1122" s="56">
        <v>1119</v>
      </c>
      <c r="B1122" s="31">
        <v>1289</v>
      </c>
      <c r="C1122" s="85" t="s">
        <v>1755</v>
      </c>
      <c r="D1122" s="85"/>
      <c r="E1122" s="85"/>
      <c r="F1122" s="85"/>
      <c r="G1122" s="15" t="s">
        <v>146</v>
      </c>
      <c r="H1122" s="58">
        <v>864</v>
      </c>
      <c r="I1122" s="71" t="e">
        <f>VLOOKUP(B1122,[2]Лист2!$A$1:$C$147,3,FALSE)</f>
        <v>#N/A</v>
      </c>
      <c r="J1122" s="3">
        <f>VLOOKUP(B1122,[3]Лист1!$A$1:$G$1358,7,FALSE)</f>
        <v>679</v>
      </c>
      <c r="K1122" s="3">
        <f t="shared" si="51"/>
        <v>432</v>
      </c>
      <c r="L1122" s="77">
        <f t="shared" si="52"/>
        <v>1296</v>
      </c>
      <c r="M1122" s="3">
        <f>VLOOKUP(B1122,[1]TDSheet!$A$30:$K$1679,11,FALSE)</f>
        <v>1450</v>
      </c>
      <c r="O1122" s="77">
        <f t="shared" si="53"/>
        <v>154</v>
      </c>
      <c r="P1122" s="3">
        <v>1450</v>
      </c>
    </row>
    <row r="1123" spans="1:16" ht="12.75" customHeight="1" x14ac:dyDescent="0.2">
      <c r="A1123" s="56">
        <v>1120</v>
      </c>
      <c r="B1123" s="31">
        <v>1290</v>
      </c>
      <c r="C1123" s="85" t="s">
        <v>737</v>
      </c>
      <c r="D1123" s="85"/>
      <c r="E1123" s="85"/>
      <c r="F1123" s="85"/>
      <c r="G1123" s="15" t="s">
        <v>146</v>
      </c>
      <c r="H1123" s="58">
        <v>660</v>
      </c>
      <c r="I1123" s="71" t="e">
        <f>VLOOKUP(B1123,[2]Лист2!$A$1:$C$147,3,FALSE)</f>
        <v>#N/A</v>
      </c>
      <c r="J1123" s="3">
        <f>VLOOKUP(B1123,[3]Лист1!$A$1:$G$1358,7,FALSE)</f>
        <v>679</v>
      </c>
      <c r="K1123" s="3">
        <f t="shared" si="51"/>
        <v>330</v>
      </c>
      <c r="L1123" s="77">
        <f t="shared" si="52"/>
        <v>990</v>
      </c>
      <c r="M1123" s="3">
        <f>VLOOKUP(B1123,[1]TDSheet!$A$30:$K$1679,11,FALSE)</f>
        <v>1450</v>
      </c>
      <c r="O1123" s="77">
        <f t="shared" si="53"/>
        <v>460</v>
      </c>
      <c r="P1123" s="3">
        <v>1450</v>
      </c>
    </row>
    <row r="1124" spans="1:16" ht="12.75" customHeight="1" x14ac:dyDescent="0.2">
      <c r="A1124" s="56">
        <v>1121</v>
      </c>
      <c r="B1124" s="31">
        <v>1291</v>
      </c>
      <c r="C1124" s="85" t="s">
        <v>1756</v>
      </c>
      <c r="D1124" s="85"/>
      <c r="E1124" s="85"/>
      <c r="F1124" s="85"/>
      <c r="G1124" s="15" t="s">
        <v>146</v>
      </c>
      <c r="H1124" s="59">
        <v>1062</v>
      </c>
      <c r="I1124" s="71" t="e">
        <f>VLOOKUP(B1124,[2]Лист2!$A$1:$C$147,3,FALSE)</f>
        <v>#N/A</v>
      </c>
      <c r="J1124" s="3">
        <f>VLOOKUP(B1124,[3]Лист1!$A$1:$G$1358,7,FALSE)</f>
        <v>435</v>
      </c>
      <c r="K1124" s="3">
        <f t="shared" si="51"/>
        <v>531</v>
      </c>
      <c r="L1124" s="77">
        <f t="shared" si="52"/>
        <v>1593</v>
      </c>
      <c r="M1124" s="3">
        <f>VLOOKUP(B1124,[1]TDSheet!$A$30:$K$1679,11,FALSE)</f>
        <v>2400</v>
      </c>
      <c r="O1124" s="77">
        <f t="shared" si="53"/>
        <v>807</v>
      </c>
      <c r="P1124" s="3">
        <v>2400</v>
      </c>
    </row>
    <row r="1125" spans="1:16" ht="12.75" customHeight="1" x14ac:dyDescent="0.2">
      <c r="A1125" s="56">
        <v>1122</v>
      </c>
      <c r="B1125" s="31">
        <v>1298</v>
      </c>
      <c r="C1125" s="85" t="s">
        <v>728</v>
      </c>
      <c r="D1125" s="85"/>
      <c r="E1125" s="85"/>
      <c r="F1125" s="85"/>
      <c r="G1125" s="15" t="s">
        <v>146</v>
      </c>
      <c r="H1125" s="58">
        <v>1200</v>
      </c>
      <c r="I1125" s="71" t="e">
        <f>VLOOKUP(B1125,[2]Лист2!$A$1:$C$147,3,FALSE)</f>
        <v>#N/A</v>
      </c>
      <c r="J1125" s="3">
        <f>VLOOKUP(B1125,[3]Лист1!$A$1:$G$1358,7,FALSE)</f>
        <v>936</v>
      </c>
      <c r="K1125" s="3">
        <f t="shared" si="51"/>
        <v>600</v>
      </c>
      <c r="L1125" s="77">
        <f t="shared" si="52"/>
        <v>1800</v>
      </c>
      <c r="M1125" s="3">
        <f>VLOOKUP(B1125,[1]TDSheet!$A$30:$K$1679,11,FALSE)</f>
        <v>2100</v>
      </c>
      <c r="O1125" s="77">
        <f t="shared" si="53"/>
        <v>300</v>
      </c>
      <c r="P1125" s="3">
        <v>2100</v>
      </c>
    </row>
    <row r="1126" spans="1:16" ht="12.75" customHeight="1" x14ac:dyDescent="0.2">
      <c r="A1126" s="56">
        <v>1123</v>
      </c>
      <c r="B1126" s="31">
        <v>1299</v>
      </c>
      <c r="C1126" s="85" t="s">
        <v>729</v>
      </c>
      <c r="D1126" s="85"/>
      <c r="E1126" s="85"/>
      <c r="F1126" s="85"/>
      <c r="G1126" s="15" t="s">
        <v>146</v>
      </c>
      <c r="H1126" s="58">
        <v>1200</v>
      </c>
      <c r="I1126" s="71" t="e">
        <f>VLOOKUP(B1126,[2]Лист2!$A$1:$C$147,3,FALSE)</f>
        <v>#N/A</v>
      </c>
      <c r="J1126" s="3">
        <f>VLOOKUP(B1126,[3]Лист1!$A$1:$G$1358,7,FALSE)</f>
        <v>936</v>
      </c>
      <c r="K1126" s="3">
        <f t="shared" si="51"/>
        <v>600</v>
      </c>
      <c r="L1126" s="77">
        <f t="shared" si="52"/>
        <v>1800</v>
      </c>
      <c r="M1126" s="3">
        <f>VLOOKUP(B1126,[1]TDSheet!$A$30:$K$1679,11,FALSE)</f>
        <v>2100</v>
      </c>
      <c r="O1126" s="77">
        <f t="shared" si="53"/>
        <v>300</v>
      </c>
      <c r="P1126" s="3">
        <v>2100</v>
      </c>
    </row>
    <row r="1127" spans="1:16" ht="12.75" customHeight="1" x14ac:dyDescent="0.2">
      <c r="A1127" s="56">
        <v>1124</v>
      </c>
      <c r="B1127" s="31">
        <v>1330</v>
      </c>
      <c r="C1127" s="85" t="s">
        <v>730</v>
      </c>
      <c r="D1127" s="85"/>
      <c r="E1127" s="85"/>
      <c r="F1127" s="85"/>
      <c r="G1127" s="15" t="s">
        <v>146</v>
      </c>
      <c r="H1127" s="58">
        <v>1200</v>
      </c>
      <c r="I1127" s="71" t="e">
        <f>VLOOKUP(B1127,[2]Лист2!$A$1:$C$147,3,FALSE)</f>
        <v>#N/A</v>
      </c>
      <c r="J1127" s="3">
        <f>VLOOKUP(B1127,[3]Лист1!$A$1:$G$1358,7,FALSE)</f>
        <v>936</v>
      </c>
      <c r="K1127" s="3">
        <f t="shared" si="51"/>
        <v>600</v>
      </c>
      <c r="L1127" s="77">
        <f t="shared" si="52"/>
        <v>1800</v>
      </c>
      <c r="M1127" s="3">
        <f>VLOOKUP(B1127,[1]TDSheet!$A$30:$K$1679,11,FALSE)</f>
        <v>2100</v>
      </c>
      <c r="O1127" s="77">
        <f t="shared" si="53"/>
        <v>300</v>
      </c>
      <c r="P1127" s="3">
        <v>2100</v>
      </c>
    </row>
    <row r="1128" spans="1:16" ht="12.75" customHeight="1" x14ac:dyDescent="0.2">
      <c r="A1128" s="56">
        <v>1125</v>
      </c>
      <c r="B1128" s="31">
        <v>1331</v>
      </c>
      <c r="C1128" s="85" t="s">
        <v>731</v>
      </c>
      <c r="D1128" s="85"/>
      <c r="E1128" s="85"/>
      <c r="F1128" s="85"/>
      <c r="G1128" s="15" t="s">
        <v>146</v>
      </c>
      <c r="H1128" s="58">
        <v>1200</v>
      </c>
      <c r="I1128" s="71" t="e">
        <f>VLOOKUP(B1128,[2]Лист2!$A$1:$C$147,3,FALSE)</f>
        <v>#N/A</v>
      </c>
      <c r="J1128" s="3">
        <f>VLOOKUP(B1128,[3]Лист1!$A$1:$G$1358,7,FALSE)</f>
        <v>936</v>
      </c>
      <c r="K1128" s="3">
        <f t="shared" si="51"/>
        <v>600</v>
      </c>
      <c r="L1128" s="77">
        <f t="shared" si="52"/>
        <v>1800</v>
      </c>
      <c r="M1128" s="3">
        <f>VLOOKUP(B1128,[1]TDSheet!$A$30:$K$1679,11,FALSE)</f>
        <v>2100</v>
      </c>
      <c r="O1128" s="77">
        <f t="shared" si="53"/>
        <v>300</v>
      </c>
      <c r="P1128" s="3">
        <v>2100</v>
      </c>
    </row>
    <row r="1129" spans="1:16" ht="12.75" customHeight="1" x14ac:dyDescent="0.2">
      <c r="A1129" s="56">
        <v>1126</v>
      </c>
      <c r="B1129" s="31">
        <v>1332</v>
      </c>
      <c r="C1129" s="85" t="s">
        <v>747</v>
      </c>
      <c r="D1129" s="85"/>
      <c r="E1129" s="85"/>
      <c r="F1129" s="85"/>
      <c r="G1129" s="15" t="s">
        <v>317</v>
      </c>
      <c r="H1129" s="58">
        <v>624</v>
      </c>
      <c r="I1129" s="71" t="e">
        <f>VLOOKUP(B1129,[2]Лист2!$A$1:$C$147,3,FALSE)</f>
        <v>#N/A</v>
      </c>
      <c r="J1129" s="3">
        <f>VLOOKUP(B1129,[3]Лист1!$A$1:$G$1358,7,FALSE)</f>
        <v>412</v>
      </c>
      <c r="K1129" s="3">
        <f t="shared" si="51"/>
        <v>312</v>
      </c>
      <c r="L1129" s="77">
        <f t="shared" si="52"/>
        <v>936</v>
      </c>
      <c r="M1129" s="3">
        <f>VLOOKUP(B1129,[1]TDSheet!$A$30:$K$1679,11,FALSE)</f>
        <v>1400</v>
      </c>
      <c r="O1129" s="77">
        <f t="shared" si="53"/>
        <v>464</v>
      </c>
      <c r="P1129" s="3">
        <v>1400</v>
      </c>
    </row>
    <row r="1130" spans="1:16" ht="12.75" customHeight="1" x14ac:dyDescent="0.2">
      <c r="A1130" s="56">
        <v>1127</v>
      </c>
      <c r="B1130" s="31">
        <v>1333</v>
      </c>
      <c r="C1130" s="85" t="s">
        <v>748</v>
      </c>
      <c r="D1130" s="85"/>
      <c r="E1130" s="85"/>
      <c r="F1130" s="85"/>
      <c r="G1130" s="15" t="s">
        <v>146</v>
      </c>
      <c r="H1130" s="58">
        <v>624</v>
      </c>
      <c r="I1130" s="71" t="e">
        <f>VLOOKUP(B1130,[2]Лист2!$A$1:$C$147,3,FALSE)</f>
        <v>#N/A</v>
      </c>
      <c r="J1130" s="3">
        <f>VLOOKUP(B1130,[3]Лист1!$A$1:$G$1358,7,FALSE)</f>
        <v>366</v>
      </c>
      <c r="K1130" s="3">
        <f t="shared" si="51"/>
        <v>312</v>
      </c>
      <c r="L1130" s="77">
        <f t="shared" si="52"/>
        <v>936</v>
      </c>
      <c r="M1130" s="3">
        <f>VLOOKUP(B1130,[1]TDSheet!$A$30:$K$1679,11,FALSE)</f>
        <v>1000</v>
      </c>
      <c r="O1130" s="77">
        <f t="shared" si="53"/>
        <v>64</v>
      </c>
      <c r="P1130" s="3">
        <v>1000</v>
      </c>
    </row>
    <row r="1131" spans="1:16" ht="12.75" customHeight="1" x14ac:dyDescent="0.2">
      <c r="A1131" s="56">
        <v>1128</v>
      </c>
      <c r="B1131" s="31">
        <v>1335</v>
      </c>
      <c r="C1131" s="85" t="s">
        <v>883</v>
      </c>
      <c r="D1131" s="85"/>
      <c r="E1131" s="85"/>
      <c r="F1131" s="85"/>
      <c r="G1131" s="15" t="s">
        <v>317</v>
      </c>
      <c r="H1131" s="58">
        <v>624</v>
      </c>
      <c r="I1131" s="71" t="e">
        <f>VLOOKUP(B1131,[2]Лист2!$A$1:$C$147,3,FALSE)</f>
        <v>#N/A</v>
      </c>
      <c r="J1131" s="3">
        <f>VLOOKUP(B1131,[3]Лист1!$A$1:$G$1358,7,FALSE)</f>
        <v>358</v>
      </c>
      <c r="K1131" s="3">
        <f t="shared" si="51"/>
        <v>312</v>
      </c>
      <c r="L1131" s="77">
        <f t="shared" si="52"/>
        <v>936</v>
      </c>
      <c r="M1131" s="3">
        <f>VLOOKUP(B1131,[1]TDSheet!$A$30:$K$1679,11,FALSE)</f>
        <v>1100</v>
      </c>
      <c r="O1131" s="77">
        <f t="shared" si="53"/>
        <v>164</v>
      </c>
      <c r="P1131" s="3">
        <v>1100</v>
      </c>
    </row>
    <row r="1132" spans="1:16" ht="12.75" customHeight="1" x14ac:dyDescent="0.2">
      <c r="A1132" s="56">
        <v>1129</v>
      </c>
      <c r="B1132" s="31">
        <v>1336</v>
      </c>
      <c r="C1132" s="85" t="s">
        <v>884</v>
      </c>
      <c r="D1132" s="85"/>
      <c r="E1132" s="85"/>
      <c r="F1132" s="85"/>
      <c r="G1132" s="15" t="s">
        <v>317</v>
      </c>
      <c r="H1132" s="58">
        <v>624</v>
      </c>
      <c r="I1132" s="71" t="e">
        <f>VLOOKUP(B1132,[2]Лист2!$A$1:$C$147,3,FALSE)</f>
        <v>#N/A</v>
      </c>
      <c r="J1132" s="3">
        <f>VLOOKUP(B1132,[3]Лист1!$A$1:$G$1358,7,FALSE)</f>
        <v>359</v>
      </c>
      <c r="K1132" s="3">
        <f t="shared" si="51"/>
        <v>312</v>
      </c>
      <c r="L1132" s="77">
        <f t="shared" si="52"/>
        <v>936</v>
      </c>
      <c r="M1132" s="3">
        <f>VLOOKUP(B1132,[1]TDSheet!$A$30:$K$1679,11,FALSE)</f>
        <v>1100</v>
      </c>
      <c r="O1132" s="77">
        <f t="shared" si="53"/>
        <v>164</v>
      </c>
      <c r="P1132" s="3">
        <v>1100</v>
      </c>
    </row>
    <row r="1133" spans="1:16" ht="12.75" customHeight="1" x14ac:dyDescent="0.2">
      <c r="A1133" s="56">
        <v>1130</v>
      </c>
      <c r="B1133" s="31">
        <v>1337</v>
      </c>
      <c r="C1133" s="85" t="s">
        <v>850</v>
      </c>
      <c r="D1133" s="85"/>
      <c r="E1133" s="85"/>
      <c r="F1133" s="85"/>
      <c r="G1133" s="15" t="s">
        <v>317</v>
      </c>
      <c r="H1133" s="76">
        <v>425</v>
      </c>
      <c r="I1133" s="71" t="e">
        <f>VLOOKUP(B1133,[2]Лист2!$A$1:$C$147,3,FALSE)</f>
        <v>#N/A</v>
      </c>
      <c r="J1133" s="3">
        <f>VLOOKUP(B1133,[3]Лист1!$A$1:$G$1358,7,FALSE)</f>
        <v>425</v>
      </c>
      <c r="K1133" s="3">
        <f t="shared" si="51"/>
        <v>212.5</v>
      </c>
      <c r="L1133" s="77">
        <f t="shared" si="52"/>
        <v>637.5</v>
      </c>
      <c r="M1133" s="3">
        <f>VLOOKUP(B1133,[1]TDSheet!$A$30:$K$1679,11,FALSE)</f>
        <v>1100</v>
      </c>
      <c r="O1133" s="77">
        <f t="shared" si="53"/>
        <v>462.5</v>
      </c>
      <c r="P1133" s="3">
        <v>1100</v>
      </c>
    </row>
    <row r="1134" spans="1:16" ht="12.75" customHeight="1" x14ac:dyDescent="0.2">
      <c r="A1134" s="56">
        <v>1131</v>
      </c>
      <c r="B1134" s="31">
        <v>1338</v>
      </c>
      <c r="C1134" s="85" t="s">
        <v>1269</v>
      </c>
      <c r="D1134" s="85"/>
      <c r="E1134" s="85"/>
      <c r="F1134" s="85"/>
      <c r="G1134" s="15" t="s">
        <v>312</v>
      </c>
      <c r="H1134" s="76">
        <v>850</v>
      </c>
      <c r="I1134" s="71" t="e">
        <f>VLOOKUP(B1134,[2]Лист2!$A$1:$C$147,3,FALSE)</f>
        <v>#N/A</v>
      </c>
      <c r="J1134" s="3">
        <f>VLOOKUP(B1134,[3]Лист1!$A$1:$G$1358,7,FALSE)</f>
        <v>848</v>
      </c>
      <c r="K1134" s="3">
        <f t="shared" si="51"/>
        <v>425</v>
      </c>
      <c r="L1134" s="77">
        <f t="shared" si="52"/>
        <v>1275</v>
      </c>
      <c r="M1134" s="3">
        <f>VLOOKUP(B1134,[1]TDSheet!$A$30:$K$1679,11,FALSE)</f>
        <v>2350</v>
      </c>
      <c r="O1134" s="77">
        <f t="shared" si="53"/>
        <v>1075</v>
      </c>
      <c r="P1134" s="3">
        <v>2000</v>
      </c>
    </row>
    <row r="1135" spans="1:16" ht="12.75" customHeight="1" x14ac:dyDescent="0.2">
      <c r="A1135" s="56">
        <v>1132</v>
      </c>
      <c r="B1135" s="31">
        <v>1340</v>
      </c>
      <c r="C1135" s="85" t="s">
        <v>752</v>
      </c>
      <c r="D1135" s="85"/>
      <c r="E1135" s="85"/>
      <c r="F1135" s="85"/>
      <c r="G1135" s="15" t="s">
        <v>319</v>
      </c>
      <c r="H1135" s="58">
        <v>680</v>
      </c>
      <c r="I1135" s="71" t="e">
        <f>VLOOKUP(B1135,[2]Лист2!$A$1:$C$147,3,FALSE)</f>
        <v>#N/A</v>
      </c>
      <c r="J1135" s="3">
        <f>VLOOKUP(B1135,[3]Лист1!$A$1:$G$1358,7,FALSE)</f>
        <v>666</v>
      </c>
      <c r="K1135" s="3">
        <f t="shared" si="51"/>
        <v>340</v>
      </c>
      <c r="L1135" s="77">
        <f t="shared" si="52"/>
        <v>1020</v>
      </c>
      <c r="M1135" s="3">
        <f>VLOOKUP(B1135,[1]TDSheet!$A$30:$K$1679,11,FALSE)</f>
        <v>1200</v>
      </c>
      <c r="O1135" s="77">
        <f t="shared" si="53"/>
        <v>180</v>
      </c>
      <c r="P1135" s="3">
        <v>1200</v>
      </c>
    </row>
    <row r="1136" spans="1:16" ht="12.75" customHeight="1" x14ac:dyDescent="0.2">
      <c r="A1136" s="56">
        <v>1133</v>
      </c>
      <c r="B1136" s="31">
        <v>1341</v>
      </c>
      <c r="C1136" s="85" t="s">
        <v>753</v>
      </c>
      <c r="D1136" s="85"/>
      <c r="E1136" s="85"/>
      <c r="F1136" s="85"/>
      <c r="G1136" s="15" t="s">
        <v>146</v>
      </c>
      <c r="H1136" s="58">
        <v>660</v>
      </c>
      <c r="I1136" s="71" t="e">
        <f>VLOOKUP(B1136,[2]Лист2!$A$1:$C$147,3,FALSE)</f>
        <v>#N/A</v>
      </c>
      <c r="J1136" s="3">
        <f>VLOOKUP(B1136,[3]Лист1!$A$1:$G$1358,7,FALSE)</f>
        <v>825</v>
      </c>
      <c r="K1136" s="3">
        <f t="shared" si="51"/>
        <v>330</v>
      </c>
      <c r="L1136" s="77">
        <f t="shared" si="52"/>
        <v>990</v>
      </c>
      <c r="M1136" s="3">
        <f>VLOOKUP(B1136,[1]TDSheet!$A$30:$K$1679,11,FALSE)</f>
        <v>1100</v>
      </c>
      <c r="O1136" s="77">
        <f t="shared" si="53"/>
        <v>110</v>
      </c>
      <c r="P1136" s="3">
        <v>1100</v>
      </c>
    </row>
    <row r="1137" spans="1:16" ht="12.75" customHeight="1" x14ac:dyDescent="0.2">
      <c r="A1137" s="56">
        <v>1134</v>
      </c>
      <c r="B1137" s="31">
        <v>1342</v>
      </c>
      <c r="C1137" s="85" t="s">
        <v>920</v>
      </c>
      <c r="D1137" s="85"/>
      <c r="E1137" s="85"/>
      <c r="F1137" s="85"/>
      <c r="G1137" s="15" t="s">
        <v>146</v>
      </c>
      <c r="H1137" s="58">
        <v>660</v>
      </c>
      <c r="I1137" s="71" t="e">
        <f>VLOOKUP(B1137,[2]Лист2!$A$1:$C$147,3,FALSE)</f>
        <v>#N/A</v>
      </c>
      <c r="J1137" s="3">
        <f>VLOOKUP(B1137,[3]Лист1!$A$1:$G$1358,7,FALSE)</f>
        <v>650</v>
      </c>
      <c r="K1137" s="3">
        <f t="shared" si="51"/>
        <v>330</v>
      </c>
      <c r="L1137" s="77">
        <f t="shared" si="52"/>
        <v>990</v>
      </c>
      <c r="M1137" s="3">
        <f>VLOOKUP(B1137,[1]TDSheet!$A$30:$K$1679,11,FALSE)</f>
        <v>1100</v>
      </c>
      <c r="O1137" s="77">
        <f t="shared" si="53"/>
        <v>110</v>
      </c>
      <c r="P1137" s="3">
        <v>1100</v>
      </c>
    </row>
    <row r="1138" spans="1:16" ht="12.75" customHeight="1" x14ac:dyDescent="0.2">
      <c r="A1138" s="56">
        <v>1135</v>
      </c>
      <c r="B1138" s="31">
        <v>1378</v>
      </c>
      <c r="C1138" s="85" t="s">
        <v>1659</v>
      </c>
      <c r="D1138" s="85"/>
      <c r="E1138" s="85"/>
      <c r="F1138" s="85"/>
      <c r="G1138" s="15" t="s">
        <v>317</v>
      </c>
      <c r="H1138" s="58">
        <v>5040</v>
      </c>
      <c r="I1138" s="71" t="e">
        <f>VLOOKUP(B1138,[2]Лист2!$A$1:$C$147,3,FALSE)</f>
        <v>#N/A</v>
      </c>
      <c r="J1138" s="3">
        <f>VLOOKUP(B1138,[3]Лист1!$A$1:$G$1358,7,FALSE)</f>
        <v>3283.86</v>
      </c>
      <c r="K1138" s="3">
        <f t="shared" si="51"/>
        <v>2520</v>
      </c>
      <c r="L1138" s="77">
        <f t="shared" si="52"/>
        <v>7560</v>
      </c>
      <c r="M1138" s="3">
        <f>VLOOKUP(B1138,[1]TDSheet!$A$30:$K$1679,11,FALSE)</f>
        <v>8400</v>
      </c>
      <c r="O1138" s="77">
        <f t="shared" si="53"/>
        <v>840</v>
      </c>
      <c r="P1138" s="3">
        <v>8400</v>
      </c>
    </row>
    <row r="1139" spans="1:16" ht="12.75" customHeight="1" x14ac:dyDescent="0.2">
      <c r="A1139" s="56">
        <v>1136</v>
      </c>
      <c r="B1139" s="31" t="s">
        <v>1370</v>
      </c>
      <c r="C1139" s="85" t="s">
        <v>1270</v>
      </c>
      <c r="D1139" s="85"/>
      <c r="E1139" s="85"/>
      <c r="F1139" s="85"/>
      <c r="G1139" s="15" t="s">
        <v>312</v>
      </c>
      <c r="H1139" s="58">
        <v>624</v>
      </c>
      <c r="I1139" s="71" t="e">
        <f>VLOOKUP(B1139,[2]Лист2!$A$1:$C$147,3,FALSE)</f>
        <v>#N/A</v>
      </c>
      <c r="J1139" s="3">
        <f>VLOOKUP(B1139,[3]Лист1!$A$1:$G$1358,7,FALSE)</f>
        <v>483.86</v>
      </c>
      <c r="K1139" s="3">
        <f t="shared" si="51"/>
        <v>312</v>
      </c>
      <c r="L1139" s="77">
        <f t="shared" si="52"/>
        <v>936</v>
      </c>
      <c r="M1139" s="3">
        <f>VLOOKUP(B1139,[1]TDSheet!$A$30:$K$1679,11,FALSE)</f>
        <v>1100</v>
      </c>
      <c r="O1139" s="77">
        <f t="shared" si="53"/>
        <v>164</v>
      </c>
      <c r="P1139" s="3">
        <v>1100</v>
      </c>
    </row>
    <row r="1140" spans="1:16" ht="12.75" customHeight="1" x14ac:dyDescent="0.2">
      <c r="A1140" s="56">
        <v>1137</v>
      </c>
      <c r="B1140" s="31" t="s">
        <v>1371</v>
      </c>
      <c r="C1140" s="85" t="s">
        <v>1271</v>
      </c>
      <c r="D1140" s="85"/>
      <c r="E1140" s="85"/>
      <c r="F1140" s="85"/>
      <c r="G1140" s="15" t="s">
        <v>312</v>
      </c>
      <c r="H1140" s="58">
        <v>1032</v>
      </c>
      <c r="I1140" s="71" t="e">
        <f>VLOOKUP(B1140,[2]Лист2!$A$1:$C$147,3,FALSE)</f>
        <v>#N/A</v>
      </c>
      <c r="J1140" s="3">
        <f>VLOOKUP(B1140,[3]Лист1!$A$1:$G$1358,7,FALSE)</f>
        <v>783.86</v>
      </c>
      <c r="K1140" s="3">
        <f t="shared" si="51"/>
        <v>516</v>
      </c>
      <c r="L1140" s="77">
        <f t="shared" si="52"/>
        <v>1548</v>
      </c>
      <c r="M1140" s="3">
        <f>VLOOKUP(B1140,[1]TDSheet!$A$30:$K$1679,11,FALSE)</f>
        <v>1850</v>
      </c>
      <c r="O1140" s="77">
        <f t="shared" si="53"/>
        <v>302</v>
      </c>
      <c r="P1140" s="3">
        <v>1850</v>
      </c>
    </row>
    <row r="1141" spans="1:16" ht="12.75" customHeight="1" x14ac:dyDescent="0.2">
      <c r="A1141" s="56">
        <v>1138</v>
      </c>
      <c r="B1141" s="31" t="s">
        <v>1372</v>
      </c>
      <c r="C1141" s="85" t="s">
        <v>1272</v>
      </c>
      <c r="D1141" s="85"/>
      <c r="E1141" s="85"/>
      <c r="F1141" s="85"/>
      <c r="G1141" s="15" t="s">
        <v>312</v>
      </c>
      <c r="H1141" s="58">
        <v>624</v>
      </c>
      <c r="I1141" s="71" t="e">
        <f>VLOOKUP(B1141,[2]Лист2!$A$1:$C$147,3,FALSE)</f>
        <v>#N/A</v>
      </c>
      <c r="J1141" s="3">
        <f>VLOOKUP(B1141,[3]Лист1!$A$1:$G$1358,7,FALSE)</f>
        <v>483.86</v>
      </c>
      <c r="K1141" s="3">
        <f t="shared" si="51"/>
        <v>312</v>
      </c>
      <c r="L1141" s="77">
        <f t="shared" si="52"/>
        <v>936</v>
      </c>
      <c r="M1141" s="3">
        <f>VLOOKUP(B1141,[1]TDSheet!$A$30:$K$1679,11,FALSE)</f>
        <v>1100</v>
      </c>
      <c r="O1141" s="77">
        <f t="shared" si="53"/>
        <v>164</v>
      </c>
      <c r="P1141" s="3">
        <v>1100</v>
      </c>
    </row>
    <row r="1142" spans="1:16" ht="12.75" customHeight="1" x14ac:dyDescent="0.2">
      <c r="A1142" s="56">
        <v>1139</v>
      </c>
      <c r="B1142" s="31">
        <v>1536</v>
      </c>
      <c r="C1142" s="85" t="s">
        <v>1555</v>
      </c>
      <c r="D1142" s="85"/>
      <c r="E1142" s="85"/>
      <c r="F1142" s="85"/>
      <c r="G1142" s="15" t="s">
        <v>324</v>
      </c>
      <c r="H1142" s="58">
        <v>1400</v>
      </c>
      <c r="I1142" s="71" t="e">
        <f>VLOOKUP(B1142,[2]Лист2!$A$1:$C$147,3,FALSE)</f>
        <v>#N/A</v>
      </c>
      <c r="J1142" s="3">
        <f>VLOOKUP(B1142,[3]Лист1!$A$1:$G$1358,7,FALSE)</f>
        <v>983.86</v>
      </c>
      <c r="K1142" s="3">
        <f t="shared" si="51"/>
        <v>700</v>
      </c>
      <c r="L1142" s="77">
        <f t="shared" si="52"/>
        <v>2100</v>
      </c>
      <c r="M1142" s="3">
        <f>VLOOKUP(B1142,[1]TDSheet!$A$30:$K$1679,11,FALSE)</f>
        <v>2500</v>
      </c>
      <c r="O1142" s="77">
        <f t="shared" si="53"/>
        <v>400</v>
      </c>
      <c r="P1142" s="3">
        <v>2500</v>
      </c>
    </row>
    <row r="1143" spans="1:16" ht="27.6" customHeight="1" x14ac:dyDescent="0.2">
      <c r="A1143" s="56">
        <v>1140</v>
      </c>
      <c r="B1143" s="31">
        <v>1537</v>
      </c>
      <c r="C1143" s="85" t="s">
        <v>1554</v>
      </c>
      <c r="D1143" s="85"/>
      <c r="E1143" s="85"/>
      <c r="F1143" s="85"/>
      <c r="G1143" s="15" t="s">
        <v>146</v>
      </c>
      <c r="H1143" s="58">
        <v>2833</v>
      </c>
      <c r="I1143" s="71" t="e">
        <f>VLOOKUP(B1143,[2]Лист2!$A$1:$C$147,3,FALSE)</f>
        <v>#N/A</v>
      </c>
      <c r="J1143" s="3">
        <f>VLOOKUP(B1143,[3]Лист1!$A$1:$G$1358,7,FALSE)</f>
        <v>2281.46</v>
      </c>
      <c r="K1143" s="3">
        <f t="shared" si="51"/>
        <v>1416.5</v>
      </c>
      <c r="L1143" s="77">
        <f t="shared" si="52"/>
        <v>4249.5</v>
      </c>
      <c r="M1143" s="3">
        <f>VLOOKUP(B1143,[1]TDSheet!$A$30:$K$1679,11,FALSE)</f>
        <v>5000</v>
      </c>
      <c r="O1143" s="77">
        <f t="shared" si="53"/>
        <v>750.5</v>
      </c>
      <c r="P1143" s="3">
        <v>5000</v>
      </c>
    </row>
    <row r="1144" spans="1:16" ht="12.75" customHeight="1" x14ac:dyDescent="0.2">
      <c r="A1144" s="56">
        <v>1141</v>
      </c>
      <c r="B1144" s="31">
        <v>1538</v>
      </c>
      <c r="C1144" s="85" t="s">
        <v>1553</v>
      </c>
      <c r="D1144" s="85"/>
      <c r="E1144" s="85"/>
      <c r="F1144" s="85"/>
      <c r="G1144" s="15" t="s">
        <v>324</v>
      </c>
      <c r="H1144" s="58">
        <v>1389</v>
      </c>
      <c r="I1144" s="71" t="e">
        <f>VLOOKUP(B1144,[2]Лист2!$A$1:$C$147,3,FALSE)</f>
        <v>#N/A</v>
      </c>
      <c r="J1144" s="3">
        <f>VLOOKUP(B1144,[3]Лист1!$A$1:$G$1358,7,FALSE)</f>
        <v>891.16</v>
      </c>
      <c r="K1144" s="3">
        <f t="shared" si="51"/>
        <v>694.5</v>
      </c>
      <c r="L1144" s="77">
        <f t="shared" si="52"/>
        <v>2083.5</v>
      </c>
      <c r="M1144" s="3">
        <f>VLOOKUP(B1144,[1]TDSheet!$A$30:$K$1679,11,FALSE)</f>
        <v>1400</v>
      </c>
      <c r="O1144" s="77">
        <f t="shared" si="53"/>
        <v>-683.5</v>
      </c>
      <c r="P1144" s="3">
        <v>1400</v>
      </c>
    </row>
    <row r="1145" spans="1:16" ht="12.75" customHeight="1" x14ac:dyDescent="0.2">
      <c r="A1145" s="56">
        <v>1142</v>
      </c>
      <c r="B1145" s="31" t="s">
        <v>1606</v>
      </c>
      <c r="C1145" s="85" t="s">
        <v>1607</v>
      </c>
      <c r="D1145" s="85"/>
      <c r="E1145" s="85"/>
      <c r="F1145" s="85"/>
      <c r="G1145" s="15" t="s">
        <v>317</v>
      </c>
      <c r="H1145" s="58">
        <v>3200</v>
      </c>
      <c r="I1145" s="71" t="e">
        <f>VLOOKUP(B1145,[2]Лист2!$A$1:$C$147,3,FALSE)</f>
        <v>#N/A</v>
      </c>
      <c r="J1145" s="3">
        <f>VLOOKUP(B1145,[3]Лист1!$A$1:$G$1358,7,FALSE)</f>
        <v>2283.86</v>
      </c>
      <c r="K1145" s="3">
        <f t="shared" si="51"/>
        <v>1600</v>
      </c>
      <c r="L1145" s="77">
        <f t="shared" si="52"/>
        <v>4800</v>
      </c>
      <c r="M1145" s="3">
        <f>VLOOKUP(B1145,[1]TDSheet!$A$30:$K$1679,11,FALSE)</f>
        <v>5700</v>
      </c>
      <c r="O1145" s="77">
        <f t="shared" si="53"/>
        <v>900</v>
      </c>
      <c r="P1145" s="3">
        <v>5700</v>
      </c>
    </row>
    <row r="1146" spans="1:16" ht="12.75" customHeight="1" x14ac:dyDescent="0.2">
      <c r="A1146" s="56">
        <v>1143</v>
      </c>
      <c r="B1146" s="31" t="s">
        <v>1622</v>
      </c>
      <c r="C1146" s="85" t="s">
        <v>1608</v>
      </c>
      <c r="D1146" s="85"/>
      <c r="E1146" s="85"/>
      <c r="F1146" s="85"/>
      <c r="G1146" s="15" t="s">
        <v>317</v>
      </c>
      <c r="H1146" s="58">
        <v>3200</v>
      </c>
      <c r="I1146" s="71" t="e">
        <f>VLOOKUP(B1146,[2]Лист2!$A$1:$C$147,3,FALSE)</f>
        <v>#N/A</v>
      </c>
      <c r="J1146" s="3">
        <f>VLOOKUP(B1146,[3]Лист1!$A$1:$G$1358,7,FALSE)</f>
        <v>2283.86</v>
      </c>
      <c r="K1146" s="3">
        <f t="shared" si="51"/>
        <v>1600</v>
      </c>
      <c r="L1146" s="77">
        <f t="shared" si="52"/>
        <v>4800</v>
      </c>
      <c r="M1146" s="3">
        <f>VLOOKUP(B1146,[1]TDSheet!$A$30:$K$1679,11,FALSE)</f>
        <v>5700</v>
      </c>
      <c r="O1146" s="77">
        <f t="shared" si="53"/>
        <v>900</v>
      </c>
      <c r="P1146" s="3">
        <v>5700</v>
      </c>
    </row>
    <row r="1147" spans="1:16" ht="12.75" customHeight="1" x14ac:dyDescent="0.2">
      <c r="A1147" s="56">
        <v>1144</v>
      </c>
      <c r="B1147" s="31">
        <v>1582</v>
      </c>
      <c r="C1147" s="85" t="s">
        <v>1646</v>
      </c>
      <c r="D1147" s="85"/>
      <c r="E1147" s="85"/>
      <c r="F1147" s="85"/>
      <c r="G1147" s="15" t="s">
        <v>312</v>
      </c>
      <c r="H1147" s="58">
        <v>7616</v>
      </c>
      <c r="I1147" s="71" t="e">
        <f>VLOOKUP(B1147,[2]Лист2!$A$1:$C$147,3,FALSE)</f>
        <v>#N/A</v>
      </c>
      <c r="J1147" s="3">
        <f>VLOOKUP(B1147,[3]Лист1!$A$1:$G$1358,7,FALSE)</f>
        <v>5233.8599999999997</v>
      </c>
      <c r="K1147" s="3">
        <f t="shared" si="51"/>
        <v>3808</v>
      </c>
      <c r="L1147" s="77">
        <f t="shared" si="52"/>
        <v>11424</v>
      </c>
      <c r="M1147" s="3">
        <f>VLOOKUP(B1147,[1]TDSheet!$A$30:$K$1679,11,FALSE)</f>
        <v>12700</v>
      </c>
      <c r="O1147" s="77">
        <f t="shared" si="53"/>
        <v>1276</v>
      </c>
      <c r="P1147" s="3">
        <v>12700</v>
      </c>
    </row>
    <row r="1148" spans="1:16" ht="12.75" customHeight="1" x14ac:dyDescent="0.2">
      <c r="A1148" s="56">
        <v>1145</v>
      </c>
      <c r="B1148" s="31" t="s">
        <v>1644</v>
      </c>
      <c r="C1148" s="85" t="s">
        <v>1645</v>
      </c>
      <c r="D1148" s="85"/>
      <c r="E1148" s="85"/>
      <c r="F1148" s="85"/>
      <c r="G1148" s="15" t="s">
        <v>312</v>
      </c>
      <c r="H1148" s="58">
        <v>7540</v>
      </c>
      <c r="I1148" s="71" t="e">
        <f>VLOOKUP(B1148,[2]Лист2!$A$1:$C$147,3,FALSE)</f>
        <v>#N/A</v>
      </c>
      <c r="J1148" s="3">
        <f>VLOOKUP(B1148,[3]Лист1!$A$1:$G$1358,7,FALSE)</f>
        <v>5493.86</v>
      </c>
      <c r="K1148" s="3">
        <f t="shared" si="51"/>
        <v>3770</v>
      </c>
      <c r="L1148" s="77">
        <f t="shared" si="52"/>
        <v>11310</v>
      </c>
      <c r="M1148" s="3">
        <f>VLOOKUP(B1148,[1]TDSheet!$A$30:$K$1679,11,FALSE)</f>
        <v>12618</v>
      </c>
      <c r="O1148" s="77">
        <f t="shared" si="53"/>
        <v>1308</v>
      </c>
      <c r="P1148" s="3">
        <v>12600</v>
      </c>
    </row>
    <row r="1149" spans="1:16" ht="12.75" customHeight="1" x14ac:dyDescent="0.2">
      <c r="A1149" s="56">
        <v>1146</v>
      </c>
      <c r="B1149" s="31" t="s">
        <v>1609</v>
      </c>
      <c r="C1149" s="85" t="s">
        <v>1610</v>
      </c>
      <c r="D1149" s="85"/>
      <c r="E1149" s="85"/>
      <c r="F1149" s="85"/>
      <c r="G1149" s="15" t="s">
        <v>317</v>
      </c>
      <c r="H1149" s="58">
        <v>1712</v>
      </c>
      <c r="I1149" s="71" t="e">
        <f>VLOOKUP(B1149,[2]Лист2!$A$1:$C$147,3,FALSE)</f>
        <v>#N/A</v>
      </c>
      <c r="J1149" s="3">
        <f>VLOOKUP(B1149,[3]Лист1!$A$1:$G$1358,7,FALSE)</f>
        <v>1293.8599999999999</v>
      </c>
      <c r="K1149" s="3">
        <f t="shared" si="51"/>
        <v>856</v>
      </c>
      <c r="L1149" s="77">
        <f t="shared" si="52"/>
        <v>2568</v>
      </c>
      <c r="M1149" s="3">
        <f>VLOOKUP(B1149,[1]TDSheet!$A$30:$K$1679,11,FALSE)</f>
        <v>3000</v>
      </c>
      <c r="O1149" s="77">
        <f t="shared" si="53"/>
        <v>432</v>
      </c>
      <c r="P1149" s="3">
        <v>3000</v>
      </c>
    </row>
    <row r="1150" spans="1:16" ht="12.75" customHeight="1" x14ac:dyDescent="0.2">
      <c r="A1150" s="56">
        <v>1147</v>
      </c>
      <c r="B1150" s="31" t="s">
        <v>2093</v>
      </c>
      <c r="C1150" s="85" t="s">
        <v>2094</v>
      </c>
      <c r="D1150" s="85"/>
      <c r="E1150" s="85"/>
      <c r="F1150" s="85"/>
      <c r="G1150" s="15" t="s">
        <v>324</v>
      </c>
      <c r="H1150" s="58">
        <v>1856</v>
      </c>
      <c r="I1150" s="71" t="e">
        <f>VLOOKUP(B1150,[2]Лист2!$A$1:$C$147,3,FALSE)</f>
        <v>#N/A</v>
      </c>
      <c r="J1150" s="3">
        <f>VLOOKUP(B1150,[3]Лист1!$A$1:$G$1358,7,FALSE)</f>
        <v>1383.86</v>
      </c>
      <c r="K1150" s="3">
        <f t="shared" si="51"/>
        <v>928</v>
      </c>
      <c r="L1150" s="77">
        <f t="shared" si="52"/>
        <v>2784</v>
      </c>
      <c r="M1150" s="3">
        <f>VLOOKUP(B1150,[1]TDSheet!$A$30:$K$1679,11,FALSE)</f>
        <v>3000</v>
      </c>
      <c r="O1150" s="77">
        <f t="shared" si="53"/>
        <v>216</v>
      </c>
      <c r="P1150" s="3">
        <v>3000</v>
      </c>
    </row>
    <row r="1151" spans="1:16" ht="12.75" customHeight="1" x14ac:dyDescent="0.2">
      <c r="A1151" s="56">
        <v>1148</v>
      </c>
      <c r="B1151" s="31" t="s">
        <v>1598</v>
      </c>
      <c r="C1151" s="85" t="s">
        <v>1596</v>
      </c>
      <c r="D1151" s="85"/>
      <c r="E1151" s="85"/>
      <c r="F1151" s="85"/>
      <c r="G1151" s="15" t="s">
        <v>317</v>
      </c>
      <c r="H1151" s="58">
        <v>2840</v>
      </c>
      <c r="I1151" s="71" t="e">
        <f>VLOOKUP(B1151,[2]Лист2!$A$1:$C$147,3,FALSE)</f>
        <v>#N/A</v>
      </c>
      <c r="J1151" s="3">
        <f>VLOOKUP(B1151,[3]Лист1!$A$1:$G$1358,7,FALSE)</f>
        <v>2133.86</v>
      </c>
      <c r="K1151" s="3">
        <f t="shared" si="51"/>
        <v>1420</v>
      </c>
      <c r="L1151" s="77">
        <f t="shared" si="52"/>
        <v>4260</v>
      </c>
      <c r="M1151" s="3">
        <f>VLOOKUP(B1151,[1]TDSheet!$A$30:$K$1679,11,FALSE)</f>
        <v>5000</v>
      </c>
      <c r="O1151" s="77">
        <f t="shared" si="53"/>
        <v>740</v>
      </c>
      <c r="P1151" s="3">
        <v>5000</v>
      </c>
    </row>
    <row r="1152" spans="1:16" ht="25.5" customHeight="1" x14ac:dyDescent="0.2">
      <c r="A1152" s="56">
        <v>1149</v>
      </c>
      <c r="B1152" s="31" t="s">
        <v>1599</v>
      </c>
      <c r="C1152" s="85" t="s">
        <v>1597</v>
      </c>
      <c r="D1152" s="85"/>
      <c r="E1152" s="85"/>
      <c r="F1152" s="85"/>
      <c r="G1152" s="15" t="s">
        <v>317</v>
      </c>
      <c r="H1152" s="58">
        <v>656</v>
      </c>
      <c r="I1152" s="71" t="e">
        <f>VLOOKUP(B1152,[2]Лист2!$A$1:$C$147,3,FALSE)</f>
        <v>#N/A</v>
      </c>
      <c r="J1152" s="3">
        <f>VLOOKUP(B1152,[3]Лист1!$A$1:$G$1358,7,FALSE)</f>
        <v>615</v>
      </c>
      <c r="K1152" s="3">
        <f t="shared" si="51"/>
        <v>328</v>
      </c>
      <c r="L1152" s="77">
        <f t="shared" si="52"/>
        <v>984</v>
      </c>
      <c r="M1152" s="3">
        <f>VLOOKUP(B1152,[1]TDSheet!$A$30:$K$1679,11,FALSE)</f>
        <v>1100</v>
      </c>
      <c r="O1152" s="77">
        <f t="shared" si="53"/>
        <v>116</v>
      </c>
      <c r="P1152" s="3">
        <v>1100</v>
      </c>
    </row>
    <row r="1153" spans="1:16" ht="12.75" customHeight="1" x14ac:dyDescent="0.2">
      <c r="A1153" s="56">
        <v>1150</v>
      </c>
      <c r="B1153" s="31">
        <v>1588</v>
      </c>
      <c r="C1153" s="85" t="s">
        <v>2089</v>
      </c>
      <c r="D1153" s="85"/>
      <c r="E1153" s="85"/>
      <c r="F1153" s="85"/>
      <c r="G1153" s="15" t="s">
        <v>312</v>
      </c>
      <c r="H1153" s="58">
        <v>1005</v>
      </c>
      <c r="I1153" s="71" t="e">
        <f>VLOOKUP(B1153,[2]Лист2!$A$1:$C$147,3,FALSE)</f>
        <v>#N/A</v>
      </c>
      <c r="J1153" s="3">
        <f>VLOOKUP(B1153,[3]Лист1!$A$1:$G$1358,7,FALSE)</f>
        <v>872</v>
      </c>
      <c r="K1153" s="3">
        <f t="shared" si="51"/>
        <v>502.5</v>
      </c>
      <c r="L1153" s="77">
        <f t="shared" si="52"/>
        <v>1507.5</v>
      </c>
      <c r="M1153" s="3">
        <f>VLOOKUP(B1153,[1]TDSheet!$A$30:$K$1679,11,FALSE)</f>
        <v>1650</v>
      </c>
      <c r="O1153" s="77">
        <f t="shared" si="53"/>
        <v>142.5</v>
      </c>
      <c r="P1153" s="3">
        <v>1650</v>
      </c>
    </row>
    <row r="1154" spans="1:16" ht="12.75" customHeight="1" x14ac:dyDescent="0.2">
      <c r="A1154" s="56">
        <v>1151</v>
      </c>
      <c r="B1154" s="31">
        <v>1617</v>
      </c>
      <c r="C1154" s="85" t="s">
        <v>2112</v>
      </c>
      <c r="D1154" s="85"/>
      <c r="E1154" s="85"/>
      <c r="F1154" s="85"/>
      <c r="G1154" s="15" t="s">
        <v>312</v>
      </c>
      <c r="H1154" s="58">
        <v>1274</v>
      </c>
      <c r="I1154" s="71" t="e">
        <f>VLOOKUP(B1154,[2]Лист2!$A$1:$C$147,3,FALSE)</f>
        <v>#N/A</v>
      </c>
      <c r="J1154" s="3">
        <f>VLOOKUP(B1154,[3]Лист1!$A$1:$G$1358,7,FALSE)</f>
        <v>564</v>
      </c>
      <c r="K1154" s="3">
        <f t="shared" si="51"/>
        <v>637</v>
      </c>
      <c r="L1154" s="77">
        <f t="shared" si="52"/>
        <v>1911</v>
      </c>
      <c r="M1154" s="3">
        <f>VLOOKUP(B1154,[1]TDSheet!$A$30:$K$1679,11,FALSE)</f>
        <v>2000</v>
      </c>
      <c r="O1154" s="77">
        <f t="shared" si="53"/>
        <v>89</v>
      </c>
      <c r="P1154" s="3">
        <v>2000</v>
      </c>
    </row>
    <row r="1155" spans="1:16" ht="12.75" customHeight="1" x14ac:dyDescent="0.2">
      <c r="A1155" s="56">
        <v>1152</v>
      </c>
      <c r="B1155" s="31">
        <v>1666</v>
      </c>
      <c r="C1155" s="85" t="s">
        <v>2095</v>
      </c>
      <c r="D1155" s="85"/>
      <c r="E1155" s="85"/>
      <c r="F1155" s="85"/>
      <c r="G1155" s="15" t="s">
        <v>324</v>
      </c>
      <c r="H1155" s="58">
        <v>736</v>
      </c>
      <c r="I1155" s="71" t="e">
        <f>VLOOKUP(B1155,[2]Лист2!$A$1:$C$147,3,FALSE)</f>
        <v>#N/A</v>
      </c>
      <c r="J1155" s="3">
        <f>VLOOKUP(B1155,[3]Лист1!$A$1:$G$1358,7,FALSE)</f>
        <v>602</v>
      </c>
      <c r="K1155" s="3">
        <f t="shared" si="51"/>
        <v>368</v>
      </c>
      <c r="L1155" s="77">
        <f t="shared" si="52"/>
        <v>1104</v>
      </c>
      <c r="M1155" s="3">
        <f>VLOOKUP(B1155,[1]TDSheet!$A$30:$K$1679,11,FALSE)</f>
        <v>1000</v>
      </c>
      <c r="O1155" s="77">
        <f t="shared" si="53"/>
        <v>-104</v>
      </c>
      <c r="P1155" s="3">
        <v>1000</v>
      </c>
    </row>
    <row r="1156" spans="1:16" ht="12.75" customHeight="1" x14ac:dyDescent="0.2">
      <c r="A1156" s="56">
        <v>1153</v>
      </c>
      <c r="B1156" s="31" t="s">
        <v>2103</v>
      </c>
      <c r="C1156" s="85" t="s">
        <v>2099</v>
      </c>
      <c r="D1156" s="85"/>
      <c r="E1156" s="85"/>
      <c r="F1156" s="85"/>
      <c r="G1156" s="15" t="s">
        <v>324</v>
      </c>
      <c r="H1156" s="58">
        <v>736</v>
      </c>
      <c r="I1156" s="71" t="e">
        <f>VLOOKUP(B1156,[2]Лист2!$A$1:$C$147,3,FALSE)</f>
        <v>#N/A</v>
      </c>
      <c r="J1156" s="3">
        <f>VLOOKUP(B1156,[3]Лист1!$A$1:$G$1358,7,FALSE)</f>
        <v>602</v>
      </c>
      <c r="K1156" s="3">
        <f t="shared" si="51"/>
        <v>368</v>
      </c>
      <c r="L1156" s="77">
        <f t="shared" si="52"/>
        <v>1104</v>
      </c>
      <c r="M1156" s="3">
        <f>VLOOKUP(B1156,[1]TDSheet!$A$30:$K$1679,11,FALSE)</f>
        <v>1000</v>
      </c>
      <c r="O1156" s="77">
        <f t="shared" si="53"/>
        <v>-104</v>
      </c>
      <c r="P1156" s="3">
        <v>1000</v>
      </c>
    </row>
    <row r="1157" spans="1:16" ht="12.75" customHeight="1" x14ac:dyDescent="0.2">
      <c r="A1157" s="56">
        <v>1154</v>
      </c>
      <c r="B1157" s="31" t="s">
        <v>2104</v>
      </c>
      <c r="C1157" s="85" t="s">
        <v>2100</v>
      </c>
      <c r="D1157" s="85"/>
      <c r="E1157" s="85"/>
      <c r="F1157" s="85"/>
      <c r="G1157" s="15" t="s">
        <v>324</v>
      </c>
      <c r="H1157" s="58">
        <v>736</v>
      </c>
      <c r="I1157" s="71" t="e">
        <f>VLOOKUP(B1157,[2]Лист2!$A$1:$C$147,3,FALSE)</f>
        <v>#N/A</v>
      </c>
      <c r="J1157" s="3">
        <f>VLOOKUP(B1157,[3]Лист1!$A$1:$G$1358,7,FALSE)</f>
        <v>602</v>
      </c>
      <c r="K1157" s="3">
        <f t="shared" ref="K1157:K1220" si="54">H1157*0.5</f>
        <v>368</v>
      </c>
      <c r="L1157" s="77">
        <f t="shared" ref="L1157:L1220" si="55">H1157+K1157</f>
        <v>1104</v>
      </c>
      <c r="M1157" s="3">
        <f>VLOOKUP(B1157,[1]TDSheet!$A$30:$K$1679,11,FALSE)</f>
        <v>1000</v>
      </c>
      <c r="O1157" s="77">
        <f t="shared" ref="O1157:O1220" si="56">M1157-L1157</f>
        <v>-104</v>
      </c>
      <c r="P1157" s="3">
        <v>1000</v>
      </c>
    </row>
    <row r="1158" spans="1:16" ht="12.75" customHeight="1" x14ac:dyDescent="0.2">
      <c r="A1158" s="56">
        <v>1155</v>
      </c>
      <c r="B1158" s="31">
        <v>1669</v>
      </c>
      <c r="C1158" s="85" t="s">
        <v>2108</v>
      </c>
      <c r="D1158" s="85"/>
      <c r="E1158" s="85"/>
      <c r="F1158" s="85"/>
      <c r="G1158" s="15" t="s">
        <v>324</v>
      </c>
      <c r="H1158" s="58">
        <v>826</v>
      </c>
      <c r="I1158" s="71" t="e">
        <f>VLOOKUP(B1158,[2]Лист2!$A$1:$C$147,3,FALSE)</f>
        <v>#N/A</v>
      </c>
      <c r="J1158" s="3">
        <f>VLOOKUP(B1158,[3]Лист1!$A$1:$G$1358,7,FALSE)</f>
        <v>602</v>
      </c>
      <c r="K1158" s="3">
        <f t="shared" si="54"/>
        <v>413</v>
      </c>
      <c r="L1158" s="77">
        <f t="shared" si="55"/>
        <v>1239</v>
      </c>
      <c r="M1158" s="3">
        <f>VLOOKUP(B1158,[1]TDSheet!$A$30:$K$1679,11,FALSE)</f>
        <v>1340</v>
      </c>
      <c r="O1158" s="77">
        <f t="shared" si="56"/>
        <v>101</v>
      </c>
      <c r="P1158" s="3">
        <v>1340</v>
      </c>
    </row>
    <row r="1159" spans="1:16" ht="12.75" customHeight="1" x14ac:dyDescent="0.2">
      <c r="A1159" s="56">
        <v>1156</v>
      </c>
      <c r="B1159" s="31">
        <v>1670</v>
      </c>
      <c r="C1159" s="85" t="s">
        <v>2109</v>
      </c>
      <c r="D1159" s="85"/>
      <c r="E1159" s="85"/>
      <c r="F1159" s="85"/>
      <c r="G1159" s="15" t="s">
        <v>324</v>
      </c>
      <c r="H1159" s="58">
        <v>762</v>
      </c>
      <c r="I1159" s="71" t="e">
        <f>VLOOKUP(B1159,[2]Лист2!$A$1:$C$147,3,FALSE)</f>
        <v>#N/A</v>
      </c>
      <c r="J1159" s="3">
        <f>VLOOKUP(B1159,[3]Лист1!$A$1:$G$1358,7,FALSE)</f>
        <v>602</v>
      </c>
      <c r="K1159" s="3">
        <f t="shared" si="54"/>
        <v>381</v>
      </c>
      <c r="L1159" s="77">
        <f t="shared" si="55"/>
        <v>1143</v>
      </c>
      <c r="M1159" s="3">
        <f>VLOOKUP(B1159,[1]TDSheet!$A$30:$K$1679,11,FALSE)</f>
        <v>1200</v>
      </c>
      <c r="O1159" s="77">
        <f t="shared" si="56"/>
        <v>57</v>
      </c>
      <c r="P1159" s="3">
        <v>1200</v>
      </c>
    </row>
    <row r="1160" spans="1:16" ht="12.75" customHeight="1" x14ac:dyDescent="0.2">
      <c r="A1160" s="56">
        <v>1157</v>
      </c>
      <c r="B1160" s="31" t="s">
        <v>2288</v>
      </c>
      <c r="C1160" s="85" t="s">
        <v>2110</v>
      </c>
      <c r="D1160" s="85"/>
      <c r="E1160" s="85"/>
      <c r="F1160" s="85"/>
      <c r="G1160" s="15" t="s">
        <v>324</v>
      </c>
      <c r="H1160" s="58">
        <v>762</v>
      </c>
      <c r="I1160" s="71" t="e">
        <f>VLOOKUP(B1160,[2]Лист2!$A$1:$C$147,3,FALSE)</f>
        <v>#N/A</v>
      </c>
      <c r="J1160" s="3">
        <f>VLOOKUP(B1160,[3]Лист1!$A$1:$G$1358,7,FALSE)</f>
        <v>0</v>
      </c>
      <c r="K1160" s="3">
        <f t="shared" si="54"/>
        <v>381</v>
      </c>
      <c r="L1160" s="77">
        <f t="shared" si="55"/>
        <v>1143</v>
      </c>
      <c r="M1160" s="3">
        <f>VLOOKUP(B1160,[1]TDSheet!$A$30:$K$1679,11,FALSE)</f>
        <v>1200</v>
      </c>
      <c r="O1160" s="77">
        <f t="shared" si="56"/>
        <v>57</v>
      </c>
      <c r="P1160" s="3">
        <v>1200</v>
      </c>
    </row>
    <row r="1161" spans="1:16" ht="12.75" customHeight="1" x14ac:dyDescent="0.2">
      <c r="A1161" s="56">
        <v>1158</v>
      </c>
      <c r="B1161" s="31">
        <v>1672</v>
      </c>
      <c r="C1161" s="85" t="s">
        <v>2111</v>
      </c>
      <c r="D1161" s="85"/>
      <c r="E1161" s="85"/>
      <c r="F1161" s="85"/>
      <c r="G1161" s="15" t="s">
        <v>324</v>
      </c>
      <c r="H1161" s="58">
        <v>848</v>
      </c>
      <c r="I1161" s="71" t="e">
        <f>VLOOKUP(B1161,[2]Лист2!$A$1:$C$147,3,FALSE)</f>
        <v>#N/A</v>
      </c>
      <c r="J1161" s="3">
        <f>VLOOKUP(B1161,[3]Лист1!$A$1:$G$1358,7,FALSE)</f>
        <v>602</v>
      </c>
      <c r="K1161" s="3">
        <f t="shared" si="54"/>
        <v>424</v>
      </c>
      <c r="L1161" s="77">
        <f t="shared" si="55"/>
        <v>1272</v>
      </c>
      <c r="M1161" s="3">
        <f>VLOOKUP(B1161,[1]TDSheet!$A$30:$K$1679,11,FALSE)</f>
        <v>1200</v>
      </c>
      <c r="O1161" s="77">
        <f t="shared" si="56"/>
        <v>-72</v>
      </c>
      <c r="P1161" s="3">
        <v>1200</v>
      </c>
    </row>
    <row r="1162" spans="1:16" ht="12.75" customHeight="1" x14ac:dyDescent="0.2">
      <c r="A1162" s="56">
        <v>1159</v>
      </c>
      <c r="B1162" s="31">
        <v>4049</v>
      </c>
      <c r="C1162" s="85" t="s">
        <v>726</v>
      </c>
      <c r="D1162" s="85"/>
      <c r="E1162" s="85"/>
      <c r="F1162" s="85"/>
      <c r="G1162" s="15" t="s">
        <v>312</v>
      </c>
      <c r="H1162" s="58">
        <v>2216</v>
      </c>
      <c r="I1162" s="71" t="e">
        <f>VLOOKUP(B1162,[2]Лист2!$A$1:$C$147,3,FALSE)</f>
        <v>#N/A</v>
      </c>
      <c r="J1162" s="3">
        <f>VLOOKUP(B1162,[3]Лист1!$A$1:$G$1358,7,FALSE)</f>
        <v>1433.86</v>
      </c>
      <c r="K1162" s="3">
        <f t="shared" si="54"/>
        <v>1108</v>
      </c>
      <c r="L1162" s="77">
        <f t="shared" si="55"/>
        <v>3324</v>
      </c>
      <c r="M1162" s="3">
        <f>VLOOKUP(B1162,[1]TDSheet!$A$30:$K$1679,11,FALSE)</f>
        <v>3800</v>
      </c>
      <c r="O1162" s="77">
        <f t="shared" si="56"/>
        <v>476</v>
      </c>
      <c r="P1162" s="3">
        <v>3800</v>
      </c>
    </row>
    <row r="1163" spans="1:16" ht="24.95" customHeight="1" x14ac:dyDescent="0.2">
      <c r="A1163" s="56">
        <v>1160</v>
      </c>
      <c r="B1163" s="31">
        <v>4050</v>
      </c>
      <c r="C1163" s="85" t="s">
        <v>1757</v>
      </c>
      <c r="D1163" s="85"/>
      <c r="E1163" s="85"/>
      <c r="F1163" s="85"/>
      <c r="G1163" s="15" t="s">
        <v>146</v>
      </c>
      <c r="H1163" s="58">
        <v>1200</v>
      </c>
      <c r="I1163" s="71">
        <f>VLOOKUP(B1163,[2]Лист2!$A$1:$C$147,3,FALSE)</f>
        <v>1200</v>
      </c>
      <c r="J1163" s="3">
        <f>VLOOKUP(B1163,[3]Лист1!$A$1:$G$1358,7,FALSE)</f>
        <v>641.45000000000005</v>
      </c>
      <c r="K1163" s="3">
        <f t="shared" si="54"/>
        <v>600</v>
      </c>
      <c r="L1163" s="77">
        <f t="shared" si="55"/>
        <v>1800</v>
      </c>
      <c r="M1163" s="3">
        <f>VLOOKUP(B1163,[1]TDSheet!$A$30:$K$1679,11,FALSE)</f>
        <v>2050</v>
      </c>
      <c r="O1163" s="77">
        <f t="shared" si="56"/>
        <v>250</v>
      </c>
      <c r="P1163" s="3">
        <v>2050</v>
      </c>
    </row>
    <row r="1164" spans="1:16" ht="24.95" customHeight="1" x14ac:dyDescent="0.2">
      <c r="A1164" s="56">
        <v>1161</v>
      </c>
      <c r="B1164" s="31">
        <v>4051</v>
      </c>
      <c r="C1164" s="85" t="s">
        <v>1758</v>
      </c>
      <c r="D1164" s="85"/>
      <c r="E1164" s="85"/>
      <c r="F1164" s="85"/>
      <c r="G1164" s="15" t="s">
        <v>146</v>
      </c>
      <c r="H1164" s="58">
        <v>2216</v>
      </c>
      <c r="I1164" s="71">
        <f>VLOOKUP(B1164,[2]Лист2!$A$1:$C$147,3,FALSE)</f>
        <v>1500</v>
      </c>
      <c r="J1164" s="3">
        <f>VLOOKUP(B1164,[3]Лист1!$A$1:$G$1358,7,FALSE)</f>
        <v>1400.55</v>
      </c>
      <c r="K1164" s="3">
        <f t="shared" si="54"/>
        <v>1108</v>
      </c>
      <c r="L1164" s="77">
        <f t="shared" si="55"/>
        <v>3324</v>
      </c>
      <c r="M1164" s="3">
        <f>VLOOKUP(B1164,[1]TDSheet!$A$30:$K$1679,11,FALSE)</f>
        <v>3700</v>
      </c>
      <c r="O1164" s="77">
        <f t="shared" si="56"/>
        <v>376</v>
      </c>
      <c r="P1164" s="3">
        <v>3700</v>
      </c>
    </row>
    <row r="1165" spans="1:16" ht="30.75" customHeight="1" x14ac:dyDescent="0.2">
      <c r="A1165" s="56">
        <v>1162</v>
      </c>
      <c r="B1165" s="31">
        <v>4054</v>
      </c>
      <c r="C1165" s="85" t="s">
        <v>1759</v>
      </c>
      <c r="D1165" s="85"/>
      <c r="E1165" s="85"/>
      <c r="F1165" s="85"/>
      <c r="G1165" s="15" t="s">
        <v>146</v>
      </c>
      <c r="H1165" s="58">
        <v>2312</v>
      </c>
      <c r="I1165" s="71">
        <f>VLOOKUP(B1165,[2]Лист2!$A$1:$C$147,3,FALSE)</f>
        <v>1500</v>
      </c>
      <c r="J1165" s="3">
        <f>VLOOKUP(B1165,[3]Лист1!$A$1:$G$1358,7,FALSE)</f>
        <v>1463.73</v>
      </c>
      <c r="K1165" s="3">
        <f t="shared" si="54"/>
        <v>1156</v>
      </c>
      <c r="L1165" s="77">
        <f t="shared" si="55"/>
        <v>3468</v>
      </c>
      <c r="M1165" s="3">
        <f>VLOOKUP(B1165,[1]TDSheet!$A$30:$K$1679,11,FALSE)</f>
        <v>3600</v>
      </c>
      <c r="O1165" s="77">
        <f t="shared" si="56"/>
        <v>132</v>
      </c>
      <c r="P1165" s="3">
        <v>3600</v>
      </c>
    </row>
    <row r="1166" spans="1:16" ht="24.95" customHeight="1" x14ac:dyDescent="0.2">
      <c r="A1166" s="56">
        <v>1163</v>
      </c>
      <c r="B1166" s="31">
        <v>4055</v>
      </c>
      <c r="C1166" s="85" t="s">
        <v>1760</v>
      </c>
      <c r="D1166" s="85"/>
      <c r="E1166" s="85"/>
      <c r="F1166" s="85"/>
      <c r="G1166" s="15" t="s">
        <v>146</v>
      </c>
      <c r="H1166" s="59">
        <v>1261</v>
      </c>
      <c r="I1166" s="71">
        <f>VLOOKUP(B1166,[2]Лист2!$A$1:$C$147,3,FALSE)</f>
        <v>1200</v>
      </c>
      <c r="J1166" s="3">
        <f>VLOOKUP(B1166,[3]Лист1!$A$1:$G$1358,7,FALSE)</f>
        <v>1189.73</v>
      </c>
      <c r="K1166" s="3">
        <f t="shared" si="54"/>
        <v>630.5</v>
      </c>
      <c r="L1166" s="77">
        <f t="shared" si="55"/>
        <v>1891.5</v>
      </c>
      <c r="M1166" s="3">
        <f>VLOOKUP(B1166,[1]TDSheet!$A$30:$K$1679,11,FALSE)</f>
        <v>2500</v>
      </c>
      <c r="O1166" s="77">
        <f t="shared" si="56"/>
        <v>608.5</v>
      </c>
      <c r="P1166" s="3">
        <v>2500</v>
      </c>
    </row>
    <row r="1167" spans="1:16" ht="41.25" customHeight="1" x14ac:dyDescent="0.2">
      <c r="A1167" s="56">
        <v>1164</v>
      </c>
      <c r="B1167" s="31">
        <v>4056</v>
      </c>
      <c r="C1167" s="85" t="s">
        <v>1761</v>
      </c>
      <c r="D1167" s="85"/>
      <c r="E1167" s="85"/>
      <c r="F1167" s="85"/>
      <c r="G1167" s="15" t="s">
        <v>317</v>
      </c>
      <c r="H1167" s="58">
        <v>1444</v>
      </c>
      <c r="I1167" s="71">
        <f>VLOOKUP(B1167,[2]Лист2!$A$1:$C$147,3,FALSE)</f>
        <v>1350</v>
      </c>
      <c r="J1167" s="3">
        <f>VLOOKUP(B1167,[3]Лист1!$A$1:$G$1358,7,FALSE)</f>
        <v>1325.73</v>
      </c>
      <c r="K1167" s="3">
        <f t="shared" si="54"/>
        <v>722</v>
      </c>
      <c r="L1167" s="77">
        <f t="shared" si="55"/>
        <v>2166</v>
      </c>
      <c r="M1167" s="3">
        <f>VLOOKUP(B1167,[1]TDSheet!$A$30:$K$1679,11,FALSE)</f>
        <v>4500</v>
      </c>
      <c r="O1167" s="77">
        <f t="shared" si="56"/>
        <v>2334</v>
      </c>
      <c r="P1167" s="3">
        <v>4500</v>
      </c>
    </row>
    <row r="1168" spans="1:16" ht="24.95" customHeight="1" x14ac:dyDescent="0.2">
      <c r="A1168" s="56">
        <v>1165</v>
      </c>
      <c r="B1168" s="31">
        <v>4057</v>
      </c>
      <c r="C1168" s="85" t="s">
        <v>1762</v>
      </c>
      <c r="D1168" s="85"/>
      <c r="E1168" s="85"/>
      <c r="F1168" s="85"/>
      <c r="G1168" s="15" t="s">
        <v>317</v>
      </c>
      <c r="H1168" s="58">
        <v>1324</v>
      </c>
      <c r="I1168" s="71">
        <f>VLOOKUP(B1168,[2]Лист2!$A$1:$C$147,3,FALSE)</f>
        <v>1100</v>
      </c>
      <c r="J1168" s="3">
        <f>VLOOKUP(B1168,[3]Лист1!$A$1:$G$1358,7,FALSE)</f>
        <v>1147.06</v>
      </c>
      <c r="K1168" s="3">
        <f t="shared" si="54"/>
        <v>662</v>
      </c>
      <c r="L1168" s="77">
        <f t="shared" si="55"/>
        <v>1986</v>
      </c>
      <c r="M1168" s="3">
        <f>VLOOKUP(B1168,[1]TDSheet!$A$30:$K$1679,11,FALSE)</f>
        <v>1759.5</v>
      </c>
      <c r="O1168" s="77">
        <f t="shared" si="56"/>
        <v>-226.5</v>
      </c>
      <c r="P1168" s="3">
        <v>1800</v>
      </c>
    </row>
    <row r="1169" spans="1:16" ht="24.95" customHeight="1" x14ac:dyDescent="0.2">
      <c r="A1169" s="56">
        <v>1166</v>
      </c>
      <c r="B1169" s="31">
        <v>4058</v>
      </c>
      <c r="C1169" s="85" t="s">
        <v>1763</v>
      </c>
      <c r="D1169" s="85"/>
      <c r="E1169" s="85"/>
      <c r="F1169" s="85"/>
      <c r="G1169" s="15" t="s">
        <v>317</v>
      </c>
      <c r="H1169" s="58">
        <v>2093</v>
      </c>
      <c r="I1169" s="71">
        <f>VLOOKUP(B1169,[2]Лист2!$A$1:$C$147,3,FALSE)</f>
        <v>1500</v>
      </c>
      <c r="J1169" s="3">
        <f>VLOOKUP(B1169,[3]Лист1!$A$1:$G$1358,7,FALSE)</f>
        <v>1738.06</v>
      </c>
      <c r="K1169" s="3">
        <f t="shared" si="54"/>
        <v>1046.5</v>
      </c>
      <c r="L1169" s="77">
        <f t="shared" si="55"/>
        <v>3139.5</v>
      </c>
      <c r="M1169" s="3">
        <f>VLOOKUP(B1169,[1]TDSheet!$A$30:$K$1679,11,FALSE)</f>
        <v>2900</v>
      </c>
      <c r="O1169" s="77">
        <f t="shared" si="56"/>
        <v>-239.5</v>
      </c>
      <c r="P1169" s="3">
        <v>2900</v>
      </c>
    </row>
    <row r="1170" spans="1:16" ht="12.75" customHeight="1" x14ac:dyDescent="0.2">
      <c r="A1170" s="56">
        <v>1167</v>
      </c>
      <c r="B1170" s="31">
        <v>4059</v>
      </c>
      <c r="C1170" s="85" t="s">
        <v>735</v>
      </c>
      <c r="D1170" s="85"/>
      <c r="E1170" s="85"/>
      <c r="F1170" s="85"/>
      <c r="G1170" s="15" t="s">
        <v>317</v>
      </c>
      <c r="H1170" s="58">
        <v>1162</v>
      </c>
      <c r="I1170" s="71">
        <f>VLOOKUP(B1170,[2]Лист2!$A$1:$C$147,3,FALSE)</f>
        <v>800</v>
      </c>
      <c r="J1170" s="3">
        <f>VLOOKUP(B1170,[3]Лист1!$A$1:$G$1358,7,FALSE)</f>
        <v>788.33</v>
      </c>
      <c r="K1170" s="3">
        <f t="shared" si="54"/>
        <v>581</v>
      </c>
      <c r="L1170" s="77">
        <f t="shared" si="55"/>
        <v>1743</v>
      </c>
      <c r="M1170" s="3">
        <f>VLOOKUP(B1170,[1]TDSheet!$A$30:$K$1679,11,FALSE)</f>
        <v>1800</v>
      </c>
      <c r="O1170" s="77">
        <f t="shared" si="56"/>
        <v>57</v>
      </c>
      <c r="P1170" s="3">
        <v>1800</v>
      </c>
    </row>
    <row r="1171" spans="1:16" ht="30" customHeight="1" x14ac:dyDescent="0.2">
      <c r="A1171" s="56">
        <v>1168</v>
      </c>
      <c r="B1171" s="31">
        <v>4060</v>
      </c>
      <c r="C1171" s="85" t="s">
        <v>1764</v>
      </c>
      <c r="D1171" s="85"/>
      <c r="E1171" s="85"/>
      <c r="F1171" s="85"/>
      <c r="G1171" s="15" t="s">
        <v>321</v>
      </c>
      <c r="H1171" s="58">
        <v>2436</v>
      </c>
      <c r="I1171" s="71">
        <f>VLOOKUP(B1171,[2]Лист2!$A$1:$C$147,3,FALSE)</f>
        <v>1290</v>
      </c>
      <c r="J1171" s="3">
        <f>VLOOKUP(B1171,[3]Лист1!$A$1:$G$1358,7,FALSE)</f>
        <v>1271.06</v>
      </c>
      <c r="K1171" s="3">
        <f t="shared" si="54"/>
        <v>1218</v>
      </c>
      <c r="L1171" s="77">
        <f t="shared" si="55"/>
        <v>3654</v>
      </c>
      <c r="M1171" s="3">
        <f>VLOOKUP(B1171,[1]TDSheet!$A$30:$K$1679,11,FALSE)</f>
        <v>3400</v>
      </c>
      <c r="O1171" s="77">
        <f t="shared" si="56"/>
        <v>-254</v>
      </c>
      <c r="P1171" s="3">
        <v>3400</v>
      </c>
    </row>
    <row r="1172" spans="1:16" ht="27" customHeight="1" x14ac:dyDescent="0.2">
      <c r="A1172" s="56">
        <v>1169</v>
      </c>
      <c r="B1172" s="31">
        <v>4061</v>
      </c>
      <c r="C1172" s="85" t="s">
        <v>1765</v>
      </c>
      <c r="D1172" s="85"/>
      <c r="E1172" s="85"/>
      <c r="F1172" s="85"/>
      <c r="G1172" s="15" t="s">
        <v>146</v>
      </c>
      <c r="H1172" s="58">
        <v>1106</v>
      </c>
      <c r="I1172" s="71">
        <f>VLOOKUP(B1172,[2]Лист2!$A$1:$C$147,3,FALSE)</f>
        <v>800</v>
      </c>
      <c r="J1172" s="3">
        <f>VLOOKUP(B1172,[3]Лист1!$A$1:$G$1358,7,FALSE)</f>
        <v>798.13</v>
      </c>
      <c r="K1172" s="3">
        <f t="shared" si="54"/>
        <v>553</v>
      </c>
      <c r="L1172" s="77">
        <f t="shared" si="55"/>
        <v>1659</v>
      </c>
      <c r="M1172" s="3">
        <f>VLOOKUP(B1172,[1]TDSheet!$A$30:$K$1679,11,FALSE)</f>
        <v>1900</v>
      </c>
      <c r="O1172" s="77">
        <f t="shared" si="56"/>
        <v>241</v>
      </c>
      <c r="P1172" s="3">
        <v>1900</v>
      </c>
    </row>
    <row r="1173" spans="1:16" ht="12.75" customHeight="1" x14ac:dyDescent="0.2">
      <c r="A1173" s="56">
        <v>1170</v>
      </c>
      <c r="B1173" s="31">
        <v>4062</v>
      </c>
      <c r="C1173" s="85" t="s">
        <v>754</v>
      </c>
      <c r="D1173" s="85"/>
      <c r="E1173" s="85"/>
      <c r="F1173" s="85"/>
      <c r="G1173" s="15" t="s">
        <v>146</v>
      </c>
      <c r="H1173" s="58">
        <v>864</v>
      </c>
      <c r="I1173" s="71">
        <f>VLOOKUP(B1173,[2]Лист2!$A$1:$C$147,3,FALSE)</f>
        <v>500</v>
      </c>
      <c r="J1173" s="3">
        <f>VLOOKUP(B1173,[3]Лист1!$A$1:$G$1358,7,FALSE)</f>
        <v>422.06</v>
      </c>
      <c r="K1173" s="3">
        <f t="shared" si="54"/>
        <v>432</v>
      </c>
      <c r="L1173" s="77">
        <f t="shared" si="55"/>
        <v>1296</v>
      </c>
      <c r="M1173" s="3">
        <f>VLOOKUP(B1173,[1]TDSheet!$A$30:$K$1679,11,FALSE)</f>
        <v>1600</v>
      </c>
      <c r="O1173" s="77">
        <f t="shared" si="56"/>
        <v>304</v>
      </c>
      <c r="P1173" s="3">
        <v>160</v>
      </c>
    </row>
    <row r="1174" spans="1:16" ht="31.5" customHeight="1" x14ac:dyDescent="0.2">
      <c r="A1174" s="56">
        <v>1171</v>
      </c>
      <c r="B1174" s="31">
        <v>4063</v>
      </c>
      <c r="C1174" s="85" t="s">
        <v>1766</v>
      </c>
      <c r="D1174" s="85"/>
      <c r="E1174" s="85"/>
      <c r="F1174" s="85"/>
      <c r="G1174" s="15" t="s">
        <v>970</v>
      </c>
      <c r="H1174" s="58">
        <v>1705</v>
      </c>
      <c r="I1174" s="71">
        <f>VLOOKUP(B1174,[2]Лист2!$A$1:$C$147,3,FALSE)</f>
        <v>800</v>
      </c>
      <c r="J1174" s="3">
        <f>VLOOKUP(B1174,[3]Лист1!$A$1:$G$1358,7,FALSE)</f>
        <v>746.06</v>
      </c>
      <c r="K1174" s="3">
        <f t="shared" si="54"/>
        <v>852.5</v>
      </c>
      <c r="L1174" s="77">
        <f t="shared" si="55"/>
        <v>2557.5</v>
      </c>
      <c r="M1174" s="3">
        <f>VLOOKUP(B1174,[1]TDSheet!$A$30:$K$1679,11,FALSE)</f>
        <v>2550</v>
      </c>
      <c r="O1174" s="77">
        <f t="shared" si="56"/>
        <v>-7.5</v>
      </c>
      <c r="P1174" s="3">
        <v>2550</v>
      </c>
    </row>
    <row r="1175" spans="1:16" ht="40.5" customHeight="1" x14ac:dyDescent="0.2">
      <c r="A1175" s="56">
        <v>1172</v>
      </c>
      <c r="B1175" s="31">
        <v>4064</v>
      </c>
      <c r="C1175" s="85" t="s">
        <v>1767</v>
      </c>
      <c r="D1175" s="85"/>
      <c r="E1175" s="85"/>
      <c r="F1175" s="85"/>
      <c r="G1175" s="15" t="s">
        <v>970</v>
      </c>
      <c r="H1175" s="58">
        <v>2352</v>
      </c>
      <c r="I1175" s="71">
        <f>VLOOKUP(B1175,[2]Лист2!$A$1:$C$147,3,FALSE)</f>
        <v>1200</v>
      </c>
      <c r="J1175" s="3">
        <f>VLOOKUP(B1175,[3]Лист1!$A$1:$G$1358,7,FALSE)</f>
        <v>1122.06</v>
      </c>
      <c r="K1175" s="3">
        <f t="shared" si="54"/>
        <v>1176</v>
      </c>
      <c r="L1175" s="77">
        <f t="shared" si="55"/>
        <v>3528</v>
      </c>
      <c r="M1175" s="3">
        <f>VLOOKUP(B1175,[1]TDSheet!$A$30:$K$1679,11,FALSE)</f>
        <v>3500</v>
      </c>
      <c r="O1175" s="77">
        <f t="shared" si="56"/>
        <v>-28</v>
      </c>
      <c r="P1175" s="3">
        <v>3500</v>
      </c>
    </row>
    <row r="1176" spans="1:16" ht="12.75" customHeight="1" x14ac:dyDescent="0.2">
      <c r="A1176" s="56">
        <v>1173</v>
      </c>
      <c r="B1176" s="31">
        <v>4065</v>
      </c>
      <c r="C1176" s="85" t="s">
        <v>1768</v>
      </c>
      <c r="D1176" s="85"/>
      <c r="E1176" s="85"/>
      <c r="F1176" s="85"/>
      <c r="G1176" s="15" t="s">
        <v>317</v>
      </c>
      <c r="H1176" s="58">
        <v>896</v>
      </c>
      <c r="I1176" s="71" t="e">
        <f>VLOOKUP(B1176,[2]Лист2!$A$1:$C$147,3,FALSE)</f>
        <v>#N/A</v>
      </c>
      <c r="J1176" s="3">
        <f>VLOOKUP(B1176,[3]Лист1!$A$1:$G$1358,7,FALSE)</f>
        <v>772.13</v>
      </c>
      <c r="K1176" s="3">
        <f t="shared" si="54"/>
        <v>448</v>
      </c>
      <c r="L1176" s="77">
        <f t="shared" si="55"/>
        <v>1344</v>
      </c>
      <c r="M1176" s="3">
        <f>VLOOKUP(B1176,[1]TDSheet!$A$30:$K$1679,11,FALSE)</f>
        <v>3000</v>
      </c>
      <c r="O1176" s="77">
        <f t="shared" si="56"/>
        <v>1656</v>
      </c>
      <c r="P1176" s="3">
        <v>3000</v>
      </c>
    </row>
    <row r="1177" spans="1:16" ht="12.75" customHeight="1" x14ac:dyDescent="0.2">
      <c r="A1177" s="56">
        <v>1174</v>
      </c>
      <c r="B1177" s="31">
        <v>4066</v>
      </c>
      <c r="C1177" s="85" t="s">
        <v>1769</v>
      </c>
      <c r="D1177" s="85"/>
      <c r="E1177" s="85"/>
      <c r="F1177" s="85"/>
      <c r="G1177" s="15" t="s">
        <v>317</v>
      </c>
      <c r="H1177" s="59">
        <v>1114</v>
      </c>
      <c r="I1177" s="71" t="e">
        <f>VLOOKUP(B1177,[2]Лист2!$A$1:$C$147,3,FALSE)</f>
        <v>#N/A</v>
      </c>
      <c r="J1177" s="3">
        <f>VLOOKUP(B1177,[3]Лист1!$A$1:$G$1358,7,FALSE)</f>
        <v>1159.73</v>
      </c>
      <c r="K1177" s="3">
        <f t="shared" si="54"/>
        <v>557</v>
      </c>
      <c r="L1177" s="77">
        <f t="shared" si="55"/>
        <v>1671</v>
      </c>
      <c r="M1177" s="3">
        <f>VLOOKUP(B1177,[1]TDSheet!$A$30:$K$1679,11,FALSE)</f>
        <v>3100</v>
      </c>
      <c r="O1177" s="77">
        <f t="shared" si="56"/>
        <v>1429</v>
      </c>
      <c r="P1177" s="3">
        <v>3100</v>
      </c>
    </row>
    <row r="1178" spans="1:16" ht="12.75" customHeight="1" x14ac:dyDescent="0.2">
      <c r="A1178" s="56">
        <v>1175</v>
      </c>
      <c r="B1178" s="31">
        <v>4067</v>
      </c>
      <c r="C1178" s="85" t="s">
        <v>1770</v>
      </c>
      <c r="D1178" s="85"/>
      <c r="E1178" s="85"/>
      <c r="F1178" s="85"/>
      <c r="G1178" s="15" t="s">
        <v>317</v>
      </c>
      <c r="H1178" s="59">
        <v>1456</v>
      </c>
      <c r="I1178" s="71" t="e">
        <f>VLOOKUP(B1178,[2]Лист2!$A$1:$C$147,3,FALSE)</f>
        <v>#N/A</v>
      </c>
      <c r="J1178" s="3">
        <f>VLOOKUP(B1178,[3]Лист1!$A$1:$G$1358,7,FALSE)</f>
        <v>1457.73</v>
      </c>
      <c r="K1178" s="3">
        <f t="shared" si="54"/>
        <v>728</v>
      </c>
      <c r="L1178" s="77">
        <f t="shared" si="55"/>
        <v>2184</v>
      </c>
      <c r="M1178" s="3">
        <f>VLOOKUP(B1178,[1]TDSheet!$A$30:$K$1679,11,FALSE)</f>
        <v>4000</v>
      </c>
      <c r="O1178" s="77">
        <f t="shared" si="56"/>
        <v>1816</v>
      </c>
      <c r="P1178" s="3">
        <v>4000</v>
      </c>
    </row>
    <row r="1179" spans="1:16" ht="12.75" customHeight="1" x14ac:dyDescent="0.2">
      <c r="A1179" s="56">
        <v>1176</v>
      </c>
      <c r="B1179" s="31">
        <v>4068</v>
      </c>
      <c r="C1179" s="85" t="s">
        <v>1771</v>
      </c>
      <c r="D1179" s="85"/>
      <c r="E1179" s="85"/>
      <c r="F1179" s="85"/>
      <c r="G1179" s="15" t="s">
        <v>146</v>
      </c>
      <c r="H1179" s="58">
        <v>1305</v>
      </c>
      <c r="I1179" s="71" t="e">
        <f>VLOOKUP(B1179,[2]Лист2!$A$1:$C$147,3,FALSE)</f>
        <v>#N/A</v>
      </c>
      <c r="J1179" s="3">
        <f>VLOOKUP(B1179,[3]Лист1!$A$1:$G$1358,7,FALSE)</f>
        <v>1239.73</v>
      </c>
      <c r="K1179" s="3">
        <f t="shared" si="54"/>
        <v>652.5</v>
      </c>
      <c r="L1179" s="77">
        <f t="shared" si="55"/>
        <v>1957.5</v>
      </c>
      <c r="M1179" s="3">
        <f>VLOOKUP(B1179,[1]TDSheet!$A$30:$K$1679,11,FALSE)</f>
        <v>2300</v>
      </c>
      <c r="O1179" s="77">
        <f t="shared" si="56"/>
        <v>342.5</v>
      </c>
      <c r="P1179" s="3">
        <v>2300</v>
      </c>
    </row>
    <row r="1180" spans="1:16" ht="27.75" customHeight="1" x14ac:dyDescent="0.2">
      <c r="A1180" s="56">
        <v>1177</v>
      </c>
      <c r="B1180" s="31">
        <v>4069</v>
      </c>
      <c r="C1180" s="85" t="s">
        <v>1772</v>
      </c>
      <c r="D1180" s="85"/>
      <c r="E1180" s="85"/>
      <c r="F1180" s="85"/>
      <c r="G1180" s="15" t="s">
        <v>315</v>
      </c>
      <c r="H1180" s="58">
        <v>1246</v>
      </c>
      <c r="I1180" s="71" t="e">
        <f>VLOOKUP(B1180,[2]Лист2!$A$1:$C$147,3,FALSE)</f>
        <v>#N/A</v>
      </c>
      <c r="J1180" s="3">
        <f>VLOOKUP(B1180,[3]Лист1!$A$1:$G$1358,7,FALSE)</f>
        <v>465.06</v>
      </c>
      <c r="K1180" s="3">
        <f t="shared" si="54"/>
        <v>623</v>
      </c>
      <c r="L1180" s="77">
        <f t="shared" si="55"/>
        <v>1869</v>
      </c>
      <c r="M1180" s="3">
        <f>VLOOKUP(B1180,[1]TDSheet!$A$30:$K$1679,11,FALSE)</f>
        <v>1200</v>
      </c>
      <c r="O1180" s="77">
        <f t="shared" si="56"/>
        <v>-669</v>
      </c>
      <c r="P1180" s="3">
        <v>1200</v>
      </c>
    </row>
    <row r="1181" spans="1:16" ht="12.75" customHeight="1" x14ac:dyDescent="0.2">
      <c r="A1181" s="56">
        <v>1178</v>
      </c>
      <c r="B1181" s="38">
        <v>92</v>
      </c>
      <c r="C1181" s="85" t="s">
        <v>566</v>
      </c>
      <c r="D1181" s="85"/>
      <c r="E1181" s="85"/>
      <c r="F1181" s="85"/>
      <c r="G1181" s="9">
        <v>1</v>
      </c>
      <c r="H1181" s="59">
        <v>184</v>
      </c>
      <c r="I1181" s="71">
        <f>VLOOKUP(B1181,[2]Лист2!$A$1:$C$147,3,FALSE)</f>
        <v>160</v>
      </c>
      <c r="J1181" s="3">
        <f>VLOOKUP(B1181,[3]Лист1!$A$1:$G$1358,7,FALSE)</f>
        <v>164</v>
      </c>
      <c r="K1181" s="3">
        <f t="shared" si="54"/>
        <v>92</v>
      </c>
      <c r="L1181" s="77">
        <f t="shared" si="55"/>
        <v>276</v>
      </c>
      <c r="M1181" s="3">
        <f>VLOOKUP(B1181,[1]TDSheet!$A$30:$K$1679,11,FALSE)</f>
        <v>370</v>
      </c>
      <c r="O1181" s="77">
        <f t="shared" si="56"/>
        <v>94</v>
      </c>
      <c r="P1181" s="3">
        <v>370</v>
      </c>
    </row>
    <row r="1182" spans="1:16" ht="12.75" customHeight="1" x14ac:dyDescent="0.2">
      <c r="A1182" s="56">
        <v>1179</v>
      </c>
      <c r="B1182" s="38">
        <v>103</v>
      </c>
      <c r="C1182" s="85" t="s">
        <v>1773</v>
      </c>
      <c r="D1182" s="85"/>
      <c r="E1182" s="85"/>
      <c r="F1182" s="85"/>
      <c r="G1182" s="9">
        <v>1</v>
      </c>
      <c r="H1182" s="59">
        <v>220</v>
      </c>
      <c r="I1182" s="71">
        <f>VLOOKUP(B1182,[2]Лист2!$A$1:$C$147,3,FALSE)</f>
        <v>150</v>
      </c>
      <c r="J1182" s="3">
        <f>VLOOKUP(B1182,[3]Лист1!$A$1:$G$1358,7,FALSE)</f>
        <v>148</v>
      </c>
      <c r="K1182" s="3">
        <f t="shared" si="54"/>
        <v>110</v>
      </c>
      <c r="L1182" s="77">
        <f t="shared" si="55"/>
        <v>330</v>
      </c>
      <c r="M1182" s="3">
        <f>VLOOKUP(B1182,[1]TDSheet!$A$30:$K$1679,11,FALSE)</f>
        <v>454.5</v>
      </c>
      <c r="O1182" s="77">
        <f t="shared" si="56"/>
        <v>124.5</v>
      </c>
      <c r="P1182" s="3">
        <v>450</v>
      </c>
    </row>
    <row r="1183" spans="1:16" ht="12.75" customHeight="1" x14ac:dyDescent="0.2">
      <c r="A1183" s="56">
        <v>1180</v>
      </c>
      <c r="B1183" s="38">
        <v>104</v>
      </c>
      <c r="C1183" s="85" t="s">
        <v>1774</v>
      </c>
      <c r="D1183" s="85"/>
      <c r="E1183" s="85"/>
      <c r="F1183" s="85"/>
      <c r="G1183" s="9">
        <v>1</v>
      </c>
      <c r="H1183" s="59">
        <v>220</v>
      </c>
      <c r="I1183" s="71">
        <f>VLOOKUP(B1183,[2]Лист2!$A$1:$C$147,3,FALSE)</f>
        <v>160</v>
      </c>
      <c r="J1183" s="3">
        <f>VLOOKUP(B1183,[3]Лист1!$A$1:$G$1358,7,FALSE)</f>
        <v>156</v>
      </c>
      <c r="K1183" s="3">
        <f t="shared" si="54"/>
        <v>110</v>
      </c>
      <c r="L1183" s="77">
        <f t="shared" si="55"/>
        <v>330</v>
      </c>
      <c r="M1183" s="3">
        <f>VLOOKUP(B1183,[1]TDSheet!$A$30:$K$1679,11,FALSE)</f>
        <v>450</v>
      </c>
      <c r="O1183" s="77">
        <f t="shared" si="56"/>
        <v>120</v>
      </c>
      <c r="P1183" s="3">
        <v>450</v>
      </c>
    </row>
    <row r="1184" spans="1:16" ht="12.75" customHeight="1" x14ac:dyDescent="0.2">
      <c r="A1184" s="56">
        <v>1181</v>
      </c>
      <c r="B1184" s="38">
        <v>141</v>
      </c>
      <c r="C1184" s="85" t="s">
        <v>1775</v>
      </c>
      <c r="D1184" s="85"/>
      <c r="E1184" s="85"/>
      <c r="F1184" s="85"/>
      <c r="G1184" s="9">
        <v>1</v>
      </c>
      <c r="H1184" s="59">
        <v>264</v>
      </c>
      <c r="I1184" s="71">
        <f>VLOOKUP(B1184,[2]Лист2!$A$1:$C$147,3,FALSE)</f>
        <v>250</v>
      </c>
      <c r="J1184" s="3">
        <f>VLOOKUP(B1184,[3]Лист1!$A$1:$G$1358,7,FALSE)</f>
        <v>269</v>
      </c>
      <c r="K1184" s="3">
        <f t="shared" si="54"/>
        <v>132</v>
      </c>
      <c r="L1184" s="77">
        <f t="shared" si="55"/>
        <v>396</v>
      </c>
      <c r="M1184" s="3">
        <f>VLOOKUP(B1184,[1]TDSheet!$A$30:$K$1679,11,FALSE)</f>
        <v>600</v>
      </c>
      <c r="O1184" s="77">
        <f t="shared" si="56"/>
        <v>204</v>
      </c>
      <c r="P1184" s="3">
        <v>600</v>
      </c>
    </row>
    <row r="1185" spans="1:16" ht="12.75" customHeight="1" x14ac:dyDescent="0.2">
      <c r="A1185" s="56">
        <v>1182</v>
      </c>
      <c r="B1185" s="38">
        <v>142</v>
      </c>
      <c r="C1185" s="85" t="s">
        <v>567</v>
      </c>
      <c r="D1185" s="85"/>
      <c r="E1185" s="85"/>
      <c r="F1185" s="85"/>
      <c r="G1185" s="9">
        <v>1</v>
      </c>
      <c r="H1185" s="59">
        <v>320</v>
      </c>
      <c r="I1185" s="71">
        <f>VLOOKUP(B1185,[2]Лист2!$A$1:$C$147,3,FALSE)</f>
        <v>300</v>
      </c>
      <c r="J1185" s="3">
        <f>VLOOKUP(B1185,[3]Лист1!$A$1:$G$1358,7,FALSE)</f>
        <v>321</v>
      </c>
      <c r="K1185" s="3">
        <f t="shared" si="54"/>
        <v>160</v>
      </c>
      <c r="L1185" s="77">
        <f t="shared" si="55"/>
        <v>480</v>
      </c>
      <c r="M1185" s="3">
        <f>VLOOKUP(B1185,[1]TDSheet!$A$30:$K$1679,11,FALSE)</f>
        <v>600</v>
      </c>
      <c r="O1185" s="77">
        <f t="shared" si="56"/>
        <v>120</v>
      </c>
      <c r="P1185" s="3">
        <v>600</v>
      </c>
    </row>
    <row r="1186" spans="1:16" ht="12.75" customHeight="1" x14ac:dyDescent="0.2">
      <c r="A1186" s="56">
        <v>1183</v>
      </c>
      <c r="B1186" s="38">
        <v>143</v>
      </c>
      <c r="C1186" s="85" t="s">
        <v>568</v>
      </c>
      <c r="D1186" s="85"/>
      <c r="E1186" s="85"/>
      <c r="F1186" s="85"/>
      <c r="G1186" s="9">
        <v>1</v>
      </c>
      <c r="H1186" s="59">
        <v>320</v>
      </c>
      <c r="I1186" s="71">
        <f>VLOOKUP(B1186,[2]Лист2!$A$1:$C$147,3,FALSE)</f>
        <v>270</v>
      </c>
      <c r="J1186" s="3">
        <f>VLOOKUP(B1186,[3]Лист1!$A$1:$G$1358,7,FALSE)</f>
        <v>274</v>
      </c>
      <c r="K1186" s="3">
        <f t="shared" si="54"/>
        <v>160</v>
      </c>
      <c r="L1186" s="77">
        <f t="shared" si="55"/>
        <v>480</v>
      </c>
      <c r="M1186" s="3">
        <f>VLOOKUP(B1186,[1]TDSheet!$A$30:$K$1679,11,FALSE)</f>
        <v>600</v>
      </c>
      <c r="O1186" s="77">
        <f t="shared" si="56"/>
        <v>120</v>
      </c>
      <c r="P1186" s="3">
        <v>600</v>
      </c>
    </row>
    <row r="1187" spans="1:16" ht="12.75" customHeight="1" x14ac:dyDescent="0.2">
      <c r="A1187" s="56">
        <v>1184</v>
      </c>
      <c r="B1187" s="38">
        <v>144</v>
      </c>
      <c r="C1187" s="85" t="s">
        <v>569</v>
      </c>
      <c r="D1187" s="85"/>
      <c r="E1187" s="85"/>
      <c r="F1187" s="85"/>
      <c r="G1187" s="9">
        <v>1</v>
      </c>
      <c r="H1187" s="59">
        <v>320</v>
      </c>
      <c r="I1187" s="71">
        <f>VLOOKUP(B1187,[2]Лист2!$A$1:$C$147,3,FALSE)</f>
        <v>280</v>
      </c>
      <c r="J1187" s="3">
        <f>VLOOKUP(B1187,[3]Лист1!$A$1:$G$1358,7,FALSE)</f>
        <v>287</v>
      </c>
      <c r="K1187" s="3">
        <f t="shared" si="54"/>
        <v>160</v>
      </c>
      <c r="L1187" s="77">
        <f t="shared" si="55"/>
        <v>480</v>
      </c>
      <c r="M1187" s="3">
        <f>VLOOKUP(B1187,[1]TDSheet!$A$30:$K$1679,11,FALSE)</f>
        <v>600</v>
      </c>
      <c r="O1187" s="77">
        <f t="shared" si="56"/>
        <v>120</v>
      </c>
      <c r="P1187" s="3">
        <v>600</v>
      </c>
    </row>
    <row r="1188" spans="1:16" ht="12.75" customHeight="1" x14ac:dyDescent="0.2">
      <c r="A1188" s="56">
        <v>1185</v>
      </c>
      <c r="B1188" s="38">
        <v>1280</v>
      </c>
      <c r="C1188" s="85" t="s">
        <v>704</v>
      </c>
      <c r="D1188" s="85"/>
      <c r="E1188" s="85"/>
      <c r="F1188" s="85"/>
      <c r="G1188" s="15" t="s">
        <v>312</v>
      </c>
      <c r="H1188" s="59">
        <v>476</v>
      </c>
      <c r="I1188" s="71">
        <f>VLOOKUP(B1188,[2]Лист2!$A$1:$C$147,3,FALSE)</f>
        <v>400</v>
      </c>
      <c r="J1188" s="3">
        <f>VLOOKUP(B1188,[3]Лист1!$A$1:$G$1358,7,FALSE)</f>
        <v>595</v>
      </c>
      <c r="K1188" s="3">
        <f t="shared" si="54"/>
        <v>238</v>
      </c>
      <c r="L1188" s="77">
        <f t="shared" si="55"/>
        <v>714</v>
      </c>
      <c r="M1188" s="3">
        <f>VLOOKUP(B1188,[1]TDSheet!$A$30:$K$1679,11,FALSE)</f>
        <v>810</v>
      </c>
      <c r="O1188" s="77">
        <f t="shared" si="56"/>
        <v>96</v>
      </c>
      <c r="P1188" s="3">
        <v>810</v>
      </c>
    </row>
    <row r="1189" spans="1:16" ht="12.75" customHeight="1" x14ac:dyDescent="0.2">
      <c r="A1189" s="56">
        <v>1186</v>
      </c>
      <c r="B1189" s="31">
        <v>166</v>
      </c>
      <c r="C1189" s="88" t="s">
        <v>355</v>
      </c>
      <c r="D1189" s="88"/>
      <c r="E1189" s="88"/>
      <c r="F1189" s="88"/>
      <c r="G1189" s="10" t="s">
        <v>315</v>
      </c>
      <c r="H1189" s="58">
        <v>598</v>
      </c>
      <c r="I1189" s="71">
        <f>VLOOKUP(B1189,[2]Лист2!$A$1:$C$147,3,FALSE)</f>
        <v>450</v>
      </c>
      <c r="J1189" s="3">
        <f>VLOOKUP(B1189,[3]Лист1!$A$1:$G$1358,7,FALSE)</f>
        <v>451</v>
      </c>
      <c r="K1189" s="3">
        <f t="shared" si="54"/>
        <v>299</v>
      </c>
      <c r="L1189" s="77">
        <f t="shared" si="55"/>
        <v>897</v>
      </c>
      <c r="M1189" s="3">
        <f>VLOOKUP(B1189,[1]TDSheet!$A$30:$K$1679,11,FALSE)</f>
        <v>900</v>
      </c>
      <c r="O1189" s="77">
        <f t="shared" si="56"/>
        <v>3</v>
      </c>
      <c r="P1189" s="3">
        <v>900</v>
      </c>
    </row>
    <row r="1190" spans="1:16" ht="12.75" customHeight="1" x14ac:dyDescent="0.2">
      <c r="A1190" s="56">
        <v>1187</v>
      </c>
      <c r="B1190" s="31">
        <v>167</v>
      </c>
      <c r="C1190" s="88" t="s">
        <v>356</v>
      </c>
      <c r="D1190" s="88"/>
      <c r="E1190" s="88"/>
      <c r="F1190" s="88"/>
      <c r="G1190" s="10" t="s">
        <v>315</v>
      </c>
      <c r="H1190" s="58">
        <v>604</v>
      </c>
      <c r="I1190" s="71">
        <f>VLOOKUP(B1190,[2]Лист2!$A$1:$C$147,3,FALSE)</f>
        <v>550</v>
      </c>
      <c r="J1190" s="3">
        <f>VLOOKUP(B1190,[3]Лист1!$A$1:$G$1358,7,FALSE)</f>
        <v>554</v>
      </c>
      <c r="K1190" s="3">
        <f t="shared" si="54"/>
        <v>302</v>
      </c>
      <c r="L1190" s="77">
        <f t="shared" si="55"/>
        <v>906</v>
      </c>
      <c r="M1190" s="3">
        <f>VLOOKUP(B1190,[1]TDSheet!$A$30:$K$1679,11,FALSE)</f>
        <v>900</v>
      </c>
      <c r="O1190" s="77">
        <f t="shared" si="56"/>
        <v>-6</v>
      </c>
      <c r="P1190" s="3">
        <v>900</v>
      </c>
    </row>
    <row r="1191" spans="1:16" ht="12.75" customHeight="1" x14ac:dyDescent="0.2">
      <c r="A1191" s="56">
        <v>1188</v>
      </c>
      <c r="B1191" s="38">
        <v>208</v>
      </c>
      <c r="C1191" s="85" t="s">
        <v>1776</v>
      </c>
      <c r="D1191" s="85"/>
      <c r="E1191" s="85"/>
      <c r="F1191" s="85"/>
      <c r="G1191" s="10" t="s">
        <v>318</v>
      </c>
      <c r="H1191" s="59">
        <v>598</v>
      </c>
      <c r="I1191" s="71">
        <f>VLOOKUP(B1191,[2]Лист2!$A$1:$C$147,3,FALSE)</f>
        <v>400</v>
      </c>
      <c r="J1191" s="3">
        <f>VLOOKUP(B1191,[3]Лист1!$A$1:$G$1358,7,FALSE)</f>
        <v>620</v>
      </c>
      <c r="K1191" s="3">
        <f t="shared" si="54"/>
        <v>299</v>
      </c>
      <c r="L1191" s="77">
        <f t="shared" si="55"/>
        <v>897</v>
      </c>
      <c r="M1191" s="3">
        <f>VLOOKUP(B1191,[1]TDSheet!$A$30:$K$1679,11,FALSE)</f>
        <v>900</v>
      </c>
      <c r="O1191" s="77">
        <f t="shared" si="56"/>
        <v>3</v>
      </c>
      <c r="P1191" s="3">
        <v>900</v>
      </c>
    </row>
    <row r="1192" spans="1:16" ht="12.75" customHeight="1" x14ac:dyDescent="0.2">
      <c r="A1192" s="56">
        <v>1189</v>
      </c>
      <c r="B1192" s="38">
        <v>209</v>
      </c>
      <c r="C1192" s="85" t="s">
        <v>1938</v>
      </c>
      <c r="D1192" s="85"/>
      <c r="E1192" s="85"/>
      <c r="F1192" s="85"/>
      <c r="G1192" s="15" t="s">
        <v>315</v>
      </c>
      <c r="H1192" s="59">
        <v>842</v>
      </c>
      <c r="I1192" s="71">
        <f>VLOOKUP(B1192,[2]Лист2!$A$1:$C$147,3,FALSE)</f>
        <v>400</v>
      </c>
      <c r="J1192" s="3">
        <f>VLOOKUP(B1192,[3]Лист1!$A$1:$G$1358,7,FALSE)</f>
        <v>374</v>
      </c>
      <c r="K1192" s="3">
        <f t="shared" si="54"/>
        <v>421</v>
      </c>
      <c r="L1192" s="77">
        <f t="shared" si="55"/>
        <v>1263</v>
      </c>
      <c r="M1192" s="3">
        <f>VLOOKUP(B1192,[1]TDSheet!$A$30:$K$1679,11,FALSE)</f>
        <v>1200</v>
      </c>
      <c r="O1192" s="77">
        <f t="shared" si="56"/>
        <v>-63</v>
      </c>
      <c r="P1192" s="3">
        <v>1200</v>
      </c>
    </row>
    <row r="1193" spans="1:16" ht="12.75" customHeight="1" x14ac:dyDescent="0.2">
      <c r="A1193" s="56">
        <v>1190</v>
      </c>
      <c r="B1193" s="38">
        <v>946</v>
      </c>
      <c r="C1193" s="85" t="s">
        <v>938</v>
      </c>
      <c r="D1193" s="85"/>
      <c r="E1193" s="85"/>
      <c r="F1193" s="85"/>
      <c r="G1193" s="9" t="s">
        <v>324</v>
      </c>
      <c r="H1193" s="59">
        <v>2728</v>
      </c>
      <c r="I1193" s="71">
        <f>VLOOKUP(B1193,[2]Лист2!$A$1:$C$147,3,FALSE)</f>
        <v>890</v>
      </c>
      <c r="J1193" s="3">
        <f>VLOOKUP(B1193,[3]Лист1!$A$1:$G$1358,7,FALSE)</f>
        <v>890</v>
      </c>
      <c r="K1193" s="3">
        <f t="shared" si="54"/>
        <v>1364</v>
      </c>
      <c r="L1193" s="77">
        <f t="shared" si="55"/>
        <v>4092</v>
      </c>
      <c r="M1193" s="3">
        <f>VLOOKUP(B1193,[1]TDSheet!$A$30:$K$1679,11,FALSE)</f>
        <v>4800</v>
      </c>
      <c r="O1193" s="77">
        <f t="shared" si="56"/>
        <v>708</v>
      </c>
      <c r="P1193" s="3">
        <v>4800</v>
      </c>
    </row>
    <row r="1194" spans="1:16" ht="12.75" customHeight="1" x14ac:dyDescent="0.2">
      <c r="A1194" s="56">
        <v>1191</v>
      </c>
      <c r="B1194" s="38">
        <v>1281</v>
      </c>
      <c r="C1194" s="85" t="s">
        <v>688</v>
      </c>
      <c r="D1194" s="85"/>
      <c r="E1194" s="85"/>
      <c r="F1194" s="85"/>
      <c r="G1194" s="9">
        <v>1</v>
      </c>
      <c r="H1194" s="59">
        <v>674</v>
      </c>
      <c r="I1194" s="71">
        <f>VLOOKUP(B1194,[2]Лист2!$A$1:$C$147,3,FALSE)</f>
        <v>370</v>
      </c>
      <c r="J1194" s="3">
        <f>VLOOKUP(B1194,[3]Лист1!$A$1:$G$1358,7,FALSE)</f>
        <v>573</v>
      </c>
      <c r="K1194" s="3">
        <f t="shared" si="54"/>
        <v>337</v>
      </c>
      <c r="L1194" s="77">
        <f t="shared" si="55"/>
        <v>1011</v>
      </c>
      <c r="M1194" s="3">
        <f>VLOOKUP(B1194,[1]TDSheet!$A$30:$K$1679,11,FALSE)</f>
        <v>1000</v>
      </c>
      <c r="O1194" s="77">
        <f t="shared" si="56"/>
        <v>-11</v>
      </c>
      <c r="P1194" s="3">
        <v>1000</v>
      </c>
    </row>
    <row r="1195" spans="1:16" ht="12.75" customHeight="1" x14ac:dyDescent="0.2">
      <c r="A1195" s="56">
        <v>1192</v>
      </c>
      <c r="B1195" s="38">
        <v>1296</v>
      </c>
      <c r="C1195" s="98" t="s">
        <v>917</v>
      </c>
      <c r="D1195" s="98"/>
      <c r="E1195" s="98"/>
      <c r="F1195" s="98"/>
      <c r="G1195" s="9" t="s">
        <v>312</v>
      </c>
      <c r="H1195" s="59">
        <v>1232</v>
      </c>
      <c r="I1195" s="71">
        <f>VLOOKUP(B1195,[2]Лист2!$A$1:$C$147,3,FALSE)</f>
        <v>1200</v>
      </c>
      <c r="J1195" s="3">
        <f>VLOOKUP(B1195,[3]Лист1!$A$1:$G$1358,7,FALSE)</f>
        <v>1570</v>
      </c>
      <c r="K1195" s="3">
        <f t="shared" si="54"/>
        <v>616</v>
      </c>
      <c r="L1195" s="77">
        <f t="shared" si="55"/>
        <v>1848</v>
      </c>
      <c r="M1195" s="3">
        <f>VLOOKUP(B1195,[1]TDSheet!$A$30:$K$1679,11,FALSE)</f>
        <v>2150</v>
      </c>
      <c r="O1195" s="77">
        <f t="shared" si="56"/>
        <v>302</v>
      </c>
      <c r="P1195" s="3">
        <v>2150</v>
      </c>
    </row>
    <row r="1196" spans="1:16" ht="12.75" customHeight="1" x14ac:dyDescent="0.2">
      <c r="A1196" s="56">
        <v>1193</v>
      </c>
      <c r="B1196" s="38">
        <v>1297</v>
      </c>
      <c r="C1196" s="89" t="s">
        <v>1777</v>
      </c>
      <c r="D1196" s="89"/>
      <c r="E1196" s="89"/>
      <c r="F1196" s="89"/>
      <c r="G1196" s="9" t="s">
        <v>319</v>
      </c>
      <c r="H1196" s="59">
        <v>1000</v>
      </c>
      <c r="I1196" s="71">
        <f>VLOOKUP(B1196,[2]Лист2!$A$1:$C$147,3,FALSE)</f>
        <v>1100</v>
      </c>
      <c r="J1196" s="3">
        <f>VLOOKUP(B1196,[3]Лист1!$A$1:$G$1358,7,FALSE)</f>
        <v>1015</v>
      </c>
      <c r="K1196" s="3">
        <f t="shared" si="54"/>
        <v>500</v>
      </c>
      <c r="L1196" s="77">
        <f t="shared" si="55"/>
        <v>1500</v>
      </c>
      <c r="M1196" s="3">
        <f>VLOOKUP(B1196,[1]TDSheet!$A$30:$K$1679,11,FALSE)</f>
        <v>1850</v>
      </c>
      <c r="O1196" s="77">
        <f t="shared" si="56"/>
        <v>350</v>
      </c>
      <c r="P1196" s="3">
        <v>1850</v>
      </c>
    </row>
    <row r="1197" spans="1:16" ht="12.75" customHeight="1" x14ac:dyDescent="0.2">
      <c r="A1197" s="56">
        <v>1194</v>
      </c>
      <c r="B1197" s="38" t="s">
        <v>1373</v>
      </c>
      <c r="C1197" s="85" t="s">
        <v>1375</v>
      </c>
      <c r="D1197" s="85"/>
      <c r="E1197" s="85"/>
      <c r="F1197" s="85"/>
      <c r="G1197" s="9" t="s">
        <v>315</v>
      </c>
      <c r="H1197" s="59">
        <v>1004</v>
      </c>
      <c r="I1197" s="71">
        <f>VLOOKUP(B1197,[2]Лист2!$A$1:$C$147,3,FALSE)</f>
        <v>560</v>
      </c>
      <c r="J1197" s="3">
        <f>VLOOKUP(B1197,[3]Лист1!$A$1:$G$1358,7,FALSE)</f>
        <v>561</v>
      </c>
      <c r="K1197" s="3">
        <f t="shared" si="54"/>
        <v>502</v>
      </c>
      <c r="L1197" s="77">
        <f t="shared" si="55"/>
        <v>1506</v>
      </c>
      <c r="M1197" s="3">
        <f>VLOOKUP(B1197,[1]TDSheet!$A$30:$K$1679,11,FALSE)</f>
        <v>1700</v>
      </c>
      <c r="O1197" s="77">
        <f t="shared" si="56"/>
        <v>194</v>
      </c>
      <c r="P1197" s="3">
        <v>1700</v>
      </c>
    </row>
    <row r="1198" spans="1:16" ht="12.75" customHeight="1" x14ac:dyDescent="0.2">
      <c r="A1198" s="56">
        <v>1195</v>
      </c>
      <c r="B1198" s="46" t="s">
        <v>2006</v>
      </c>
      <c r="C1198" s="85" t="s">
        <v>2008</v>
      </c>
      <c r="D1198" s="85"/>
      <c r="E1198" s="85"/>
      <c r="F1198" s="85"/>
      <c r="G1198" s="9" t="s">
        <v>315</v>
      </c>
      <c r="H1198" s="59">
        <v>60</v>
      </c>
      <c r="I1198" s="71">
        <f>VLOOKUP(B1198,[2]Лист2!$A$1:$C$147,3,FALSE)</f>
        <v>60</v>
      </c>
      <c r="J1198" s="3">
        <f>VLOOKUP(B1198,[3]Лист1!$A$1:$G$1358,7,FALSE)</f>
        <v>35</v>
      </c>
      <c r="K1198" s="3">
        <f t="shared" si="54"/>
        <v>30</v>
      </c>
      <c r="L1198" s="77">
        <f t="shared" si="55"/>
        <v>90</v>
      </c>
      <c r="M1198" s="3">
        <f>VLOOKUP(B1198,[1]TDSheet!$A$30:$K$1679,11,FALSE)</f>
        <v>100</v>
      </c>
      <c r="O1198" s="77">
        <f t="shared" si="56"/>
        <v>10</v>
      </c>
      <c r="P1198" s="3">
        <v>100</v>
      </c>
    </row>
    <row r="1199" spans="1:16" ht="12.75" customHeight="1" x14ac:dyDescent="0.2">
      <c r="A1199" s="56">
        <v>1196</v>
      </c>
      <c r="B1199" s="38" t="s">
        <v>1374</v>
      </c>
      <c r="C1199" s="85" t="s">
        <v>1375</v>
      </c>
      <c r="D1199" s="85"/>
      <c r="E1199" s="85"/>
      <c r="F1199" s="85"/>
      <c r="G1199" s="9" t="s">
        <v>315</v>
      </c>
      <c r="H1199" s="59">
        <v>1004</v>
      </c>
      <c r="I1199" s="71">
        <f>VLOOKUP(B1199,[2]Лист2!$A$1:$C$147,3,FALSE)</f>
        <v>560</v>
      </c>
      <c r="J1199" s="3">
        <f>VLOOKUP(B1199,[3]Лист1!$A$1:$G$1358,7,FALSE)</f>
        <v>786</v>
      </c>
      <c r="K1199" s="3">
        <f t="shared" si="54"/>
        <v>502</v>
      </c>
      <c r="L1199" s="77">
        <f t="shared" si="55"/>
        <v>1506</v>
      </c>
      <c r="M1199" s="3">
        <f>VLOOKUP(B1199,[1]TDSheet!$A$30:$K$1679,11,FALSE)</f>
        <v>1700</v>
      </c>
      <c r="O1199" s="77">
        <f t="shared" si="56"/>
        <v>194</v>
      </c>
      <c r="P1199" s="3">
        <v>1700</v>
      </c>
    </row>
    <row r="1200" spans="1:16" ht="12.75" customHeight="1" x14ac:dyDescent="0.2">
      <c r="A1200" s="56">
        <v>1197</v>
      </c>
      <c r="B1200" s="46" t="s">
        <v>2007</v>
      </c>
      <c r="C1200" s="85" t="s">
        <v>2009</v>
      </c>
      <c r="D1200" s="85"/>
      <c r="E1200" s="85"/>
      <c r="F1200" s="85"/>
      <c r="G1200" s="9" t="s">
        <v>315</v>
      </c>
      <c r="H1200" s="59">
        <v>60</v>
      </c>
      <c r="I1200" s="71">
        <f>VLOOKUP(B1200,[2]Лист2!$A$1:$C$147,3,FALSE)</f>
        <v>60</v>
      </c>
      <c r="J1200" s="3">
        <f>VLOOKUP(B1200,[3]Лист1!$A$1:$G$1358,7,FALSE)</f>
        <v>35</v>
      </c>
      <c r="K1200" s="3">
        <f t="shared" si="54"/>
        <v>30</v>
      </c>
      <c r="L1200" s="77">
        <f t="shared" si="55"/>
        <v>90</v>
      </c>
      <c r="M1200" s="3">
        <f>VLOOKUP(B1200,[1]TDSheet!$A$30:$K$1679,11,FALSE)</f>
        <v>100</v>
      </c>
      <c r="O1200" s="77">
        <f t="shared" si="56"/>
        <v>10</v>
      </c>
      <c r="P1200" s="3">
        <v>100</v>
      </c>
    </row>
    <row r="1201" spans="1:16" ht="30.75" customHeight="1" x14ac:dyDescent="0.2">
      <c r="A1201" s="56">
        <v>1198</v>
      </c>
      <c r="B1201" s="38">
        <v>2113</v>
      </c>
      <c r="C1201" s="85" t="s">
        <v>1778</v>
      </c>
      <c r="D1201" s="85"/>
      <c r="E1201" s="85"/>
      <c r="F1201" s="85"/>
      <c r="G1201" s="9">
        <v>1</v>
      </c>
      <c r="H1201" s="59">
        <v>3194</v>
      </c>
      <c r="I1201" s="71">
        <f>VLOOKUP(B1201,[2]Лист2!$A$1:$C$147,3,FALSE)</f>
        <v>1000</v>
      </c>
      <c r="J1201" s="3">
        <f>VLOOKUP(B1201,[3]Лист1!$A$1:$G$1358,7,FALSE)</f>
        <v>1193</v>
      </c>
      <c r="K1201" s="3">
        <f t="shared" si="54"/>
        <v>1597</v>
      </c>
      <c r="L1201" s="77">
        <f t="shared" si="55"/>
        <v>4791</v>
      </c>
      <c r="M1201" s="3">
        <f>VLOOKUP(B1201,[1]TDSheet!$A$30:$K$1679,11,FALSE)</f>
        <v>3100</v>
      </c>
      <c r="O1201" s="77">
        <f t="shared" si="56"/>
        <v>-1691</v>
      </c>
      <c r="P1201" s="3">
        <v>3100</v>
      </c>
    </row>
    <row r="1202" spans="1:16" ht="12.75" customHeight="1" x14ac:dyDescent="0.2">
      <c r="A1202" s="56">
        <v>1199</v>
      </c>
      <c r="B1202" s="38">
        <v>1210</v>
      </c>
      <c r="C1202" s="85" t="s">
        <v>700</v>
      </c>
      <c r="D1202" s="85"/>
      <c r="E1202" s="85"/>
      <c r="F1202" s="85"/>
      <c r="G1202" s="9" t="s">
        <v>315</v>
      </c>
      <c r="H1202" s="59">
        <v>296</v>
      </c>
      <c r="I1202" s="71" t="e">
        <f>VLOOKUP(B1202,[2]Лист2!$A$1:$C$147,3,FALSE)</f>
        <v>#N/A</v>
      </c>
      <c r="J1202" s="3">
        <f>VLOOKUP(B1202,[3]Лист1!$A$1:$G$1358,7,FALSE)</f>
        <v>256</v>
      </c>
      <c r="K1202" s="3">
        <f t="shared" si="54"/>
        <v>148</v>
      </c>
      <c r="L1202" s="77">
        <f t="shared" si="55"/>
        <v>444</v>
      </c>
      <c r="M1202" s="3">
        <f>VLOOKUP(B1202,[1]TDSheet!$A$30:$K$1679,11,FALSE)</f>
        <v>500</v>
      </c>
      <c r="O1202" s="77">
        <f t="shared" si="56"/>
        <v>56</v>
      </c>
      <c r="P1202" s="3">
        <v>500</v>
      </c>
    </row>
    <row r="1203" spans="1:16" ht="13.5" customHeight="1" x14ac:dyDescent="0.2">
      <c r="A1203" s="56">
        <v>1200</v>
      </c>
      <c r="B1203" s="38">
        <v>1198</v>
      </c>
      <c r="C1203" s="93" t="s">
        <v>326</v>
      </c>
      <c r="D1203" s="93"/>
      <c r="E1203" s="93"/>
      <c r="F1203" s="93"/>
      <c r="G1203" s="15" t="s">
        <v>315</v>
      </c>
      <c r="H1203" s="59">
        <v>1639</v>
      </c>
      <c r="I1203" s="71">
        <f>VLOOKUP(B1203,[2]Лист2!$A$1:$C$147,3,FALSE)</f>
        <v>890</v>
      </c>
      <c r="J1203" s="3">
        <f>VLOOKUP(B1203,[3]Лист1!$A$1:$G$1358,7,FALSE)</f>
        <v>702</v>
      </c>
      <c r="K1203" s="3">
        <f t="shared" si="54"/>
        <v>819.5</v>
      </c>
      <c r="L1203" s="77">
        <f t="shared" si="55"/>
        <v>2458.5</v>
      </c>
      <c r="M1203" s="3">
        <f>VLOOKUP(B1203,[1]TDSheet!$A$30:$K$1679,11,FALSE)</f>
        <v>2600</v>
      </c>
      <c r="O1203" s="77">
        <f t="shared" si="56"/>
        <v>141.5</v>
      </c>
      <c r="P1203" s="3">
        <v>2600</v>
      </c>
    </row>
    <row r="1204" spans="1:16" ht="12.75" customHeight="1" x14ac:dyDescent="0.2">
      <c r="A1204" s="56">
        <v>1201</v>
      </c>
      <c r="B1204" s="31">
        <v>146</v>
      </c>
      <c r="C1204" s="85" t="s">
        <v>570</v>
      </c>
      <c r="D1204" s="85"/>
      <c r="E1204" s="85"/>
      <c r="F1204" s="85"/>
      <c r="G1204" s="9" t="s">
        <v>315</v>
      </c>
      <c r="H1204" s="59">
        <v>460</v>
      </c>
      <c r="I1204" s="71" t="e">
        <f>VLOOKUP(B1204,[2]Лист2!$A$1:$C$147,3,FALSE)</f>
        <v>#N/A</v>
      </c>
      <c r="J1204" s="3">
        <f>VLOOKUP(B1204,[3]Лист1!$A$1:$G$1358,7,FALSE)</f>
        <v>326</v>
      </c>
      <c r="K1204" s="3">
        <f t="shared" si="54"/>
        <v>230</v>
      </c>
      <c r="L1204" s="77">
        <f t="shared" si="55"/>
        <v>690</v>
      </c>
      <c r="M1204" s="3">
        <f>VLOOKUP(B1204,[1]TDSheet!$A$30:$K$1679,11,FALSE)</f>
        <v>700</v>
      </c>
      <c r="O1204" s="77">
        <f t="shared" si="56"/>
        <v>10</v>
      </c>
      <c r="P1204" s="3">
        <v>700</v>
      </c>
    </row>
    <row r="1205" spans="1:16" ht="12.75" customHeight="1" x14ac:dyDescent="0.2">
      <c r="A1205" s="56">
        <v>1202</v>
      </c>
      <c r="B1205" s="31">
        <v>147</v>
      </c>
      <c r="C1205" s="85" t="s">
        <v>1779</v>
      </c>
      <c r="D1205" s="85"/>
      <c r="E1205" s="85"/>
      <c r="F1205" s="85"/>
      <c r="G1205" s="9" t="s">
        <v>315</v>
      </c>
      <c r="H1205" s="59">
        <v>1312</v>
      </c>
      <c r="I1205" s="71" t="e">
        <f>VLOOKUP(B1205,[2]Лист2!$A$1:$C$147,3,FALSE)</f>
        <v>#N/A</v>
      </c>
      <c r="J1205" s="3">
        <f>VLOOKUP(B1205,[3]Лист1!$A$1:$G$1358,7,FALSE)</f>
        <v>1020</v>
      </c>
      <c r="K1205" s="3">
        <f t="shared" si="54"/>
        <v>656</v>
      </c>
      <c r="L1205" s="77">
        <f t="shared" si="55"/>
        <v>1968</v>
      </c>
      <c r="M1205" s="3">
        <f>VLOOKUP(B1205,[1]TDSheet!$A$30:$K$1679,11,FALSE)</f>
        <v>1309.5</v>
      </c>
      <c r="O1205" s="77">
        <f t="shared" si="56"/>
        <v>-658.5</v>
      </c>
      <c r="P1205" s="3">
        <v>1310</v>
      </c>
    </row>
    <row r="1206" spans="1:16" ht="12.75" customHeight="1" x14ac:dyDescent="0.2">
      <c r="A1206" s="56">
        <v>1203</v>
      </c>
      <c r="B1206" s="31">
        <v>203</v>
      </c>
      <c r="C1206" s="88" t="s">
        <v>352</v>
      </c>
      <c r="D1206" s="88"/>
      <c r="E1206" s="88"/>
      <c r="F1206" s="88"/>
      <c r="G1206" s="10" t="s">
        <v>318</v>
      </c>
      <c r="H1206" s="58">
        <v>628</v>
      </c>
      <c r="I1206" s="71" t="e">
        <f>VLOOKUP(B1206,[2]Лист2!$A$1:$C$147,3,FALSE)</f>
        <v>#N/A</v>
      </c>
      <c r="J1206" s="3">
        <f>VLOOKUP(B1206,[3]Лист1!$A$1:$G$1358,7,FALSE)</f>
        <v>242</v>
      </c>
      <c r="K1206" s="3">
        <f t="shared" si="54"/>
        <v>314</v>
      </c>
      <c r="L1206" s="77">
        <f t="shared" si="55"/>
        <v>942</v>
      </c>
      <c r="M1206" s="3">
        <f>VLOOKUP(B1206,[1]TDSheet!$A$30:$K$1679,11,FALSE)</f>
        <v>910</v>
      </c>
      <c r="O1206" s="77">
        <f t="shared" si="56"/>
        <v>-32</v>
      </c>
      <c r="P1206" s="3">
        <v>910</v>
      </c>
    </row>
    <row r="1207" spans="1:16" ht="13.5" customHeight="1" x14ac:dyDescent="0.2">
      <c r="A1207" s="56">
        <v>1204</v>
      </c>
      <c r="B1207" s="31">
        <v>204</v>
      </c>
      <c r="C1207" s="103" t="s">
        <v>353</v>
      </c>
      <c r="D1207" s="103"/>
      <c r="E1207" s="103"/>
      <c r="F1207" s="103"/>
      <c r="G1207" s="15" t="s">
        <v>315</v>
      </c>
      <c r="H1207" s="58">
        <v>929</v>
      </c>
      <c r="I1207" s="71" t="e">
        <f>VLOOKUP(B1207,[2]Лист2!$A$1:$C$147,3,FALSE)</f>
        <v>#N/A</v>
      </c>
      <c r="J1207" s="3">
        <f>VLOOKUP(B1207,[3]Лист1!$A$1:$G$1358,7,FALSE)</f>
        <v>475</v>
      </c>
      <c r="K1207" s="3">
        <f t="shared" si="54"/>
        <v>464.5</v>
      </c>
      <c r="L1207" s="77">
        <f t="shared" si="55"/>
        <v>1393.5</v>
      </c>
      <c r="M1207" s="3">
        <f>VLOOKUP(B1207,[1]TDSheet!$A$30:$K$1679,11,FALSE)</f>
        <v>1420</v>
      </c>
      <c r="O1207" s="77">
        <f t="shared" si="56"/>
        <v>26.5</v>
      </c>
      <c r="P1207" s="3">
        <v>1420</v>
      </c>
    </row>
    <row r="1208" spans="1:16" ht="30.75" customHeight="1" x14ac:dyDescent="0.2">
      <c r="A1208" s="56">
        <v>1205</v>
      </c>
      <c r="B1208" s="38">
        <v>68</v>
      </c>
      <c r="C1208" s="85" t="s">
        <v>2700</v>
      </c>
      <c r="D1208" s="85"/>
      <c r="E1208" s="85"/>
      <c r="F1208" s="85"/>
      <c r="G1208" s="9">
        <v>1</v>
      </c>
      <c r="H1208" s="60">
        <v>132</v>
      </c>
      <c r="I1208" s="71" t="e">
        <f>VLOOKUP(B1208,[2]Лист2!$A$1:$C$147,3,FALSE)</f>
        <v>#N/A</v>
      </c>
      <c r="J1208" s="3">
        <f>VLOOKUP(B1208,[3]Лист1!$A$1:$G$1358,7,FALSE)</f>
        <v>62.62</v>
      </c>
      <c r="K1208" s="3">
        <f t="shared" si="54"/>
        <v>66</v>
      </c>
      <c r="L1208" s="77">
        <f t="shared" si="55"/>
        <v>198</v>
      </c>
      <c r="M1208" s="3">
        <f>VLOOKUP(B1208,[1]TDSheet!$A$30:$K$1679,11,FALSE)</f>
        <v>300</v>
      </c>
      <c r="O1208" s="77">
        <f t="shared" si="56"/>
        <v>102</v>
      </c>
      <c r="P1208" s="3">
        <v>300</v>
      </c>
    </row>
    <row r="1209" spans="1:16" ht="12.75" customHeight="1" x14ac:dyDescent="0.2">
      <c r="A1209" s="56">
        <v>1206</v>
      </c>
      <c r="B1209" s="38">
        <v>69</v>
      </c>
      <c r="C1209" s="85" t="s">
        <v>571</v>
      </c>
      <c r="D1209" s="85"/>
      <c r="E1209" s="85"/>
      <c r="F1209" s="85"/>
      <c r="G1209" s="9">
        <v>1</v>
      </c>
      <c r="H1209" s="59">
        <v>88</v>
      </c>
      <c r="I1209" s="71" t="e">
        <f>VLOOKUP(B1209,[2]Лист2!$A$1:$C$147,3,FALSE)</f>
        <v>#N/A</v>
      </c>
      <c r="J1209" s="3">
        <f>VLOOKUP(B1209,[3]Лист1!$A$1:$G$1358,7,FALSE)</f>
        <v>110</v>
      </c>
      <c r="K1209" s="3">
        <f t="shared" si="54"/>
        <v>44</v>
      </c>
      <c r="L1209" s="77">
        <f t="shared" si="55"/>
        <v>132</v>
      </c>
      <c r="M1209" s="3">
        <f>VLOOKUP(B1209,[1]TDSheet!$A$30:$K$1679,11,FALSE)</f>
        <v>220</v>
      </c>
      <c r="O1209" s="77">
        <f t="shared" si="56"/>
        <v>88</v>
      </c>
      <c r="P1209" s="3">
        <v>220</v>
      </c>
    </row>
    <row r="1210" spans="1:16" ht="12.75" customHeight="1" x14ac:dyDescent="0.2">
      <c r="A1210" s="56">
        <v>1207</v>
      </c>
      <c r="B1210" s="38">
        <v>70</v>
      </c>
      <c r="C1210" s="85" t="s">
        <v>474</v>
      </c>
      <c r="D1210" s="85"/>
      <c r="E1210" s="85"/>
      <c r="F1210" s="85"/>
      <c r="G1210" s="9">
        <v>1</v>
      </c>
      <c r="H1210" s="59">
        <v>232</v>
      </c>
      <c r="I1210" s="71" t="e">
        <f>VLOOKUP(B1210,[2]Лист2!$A$1:$C$147,3,FALSE)</f>
        <v>#N/A</v>
      </c>
      <c r="J1210" s="3">
        <f>VLOOKUP(B1210,[3]Лист1!$A$1:$G$1358,7,FALSE)</f>
        <v>290</v>
      </c>
      <c r="K1210" s="3">
        <f t="shared" si="54"/>
        <v>116</v>
      </c>
      <c r="L1210" s="77">
        <f t="shared" si="55"/>
        <v>348</v>
      </c>
      <c r="M1210" s="3">
        <f>VLOOKUP(B1210,[1]TDSheet!$A$30:$K$1679,11,FALSE)</f>
        <v>400</v>
      </c>
      <c r="O1210" s="77">
        <f t="shared" si="56"/>
        <v>52</v>
      </c>
      <c r="P1210" s="3">
        <v>400</v>
      </c>
    </row>
    <row r="1211" spans="1:16" ht="12.75" customHeight="1" x14ac:dyDescent="0.2">
      <c r="A1211" s="56">
        <v>1208</v>
      </c>
      <c r="B1211" s="38">
        <v>221</v>
      </c>
      <c r="C1211" s="85" t="s">
        <v>171</v>
      </c>
      <c r="D1211" s="85"/>
      <c r="E1211" s="85"/>
      <c r="F1211" s="85"/>
      <c r="G1211" s="9" t="s">
        <v>312</v>
      </c>
      <c r="H1211" s="59">
        <v>493</v>
      </c>
      <c r="I1211" s="71" t="e">
        <f>VLOOKUP(B1211,[2]Лист2!$A$1:$C$147,3,FALSE)</f>
        <v>#N/A</v>
      </c>
      <c r="J1211" s="3">
        <f>VLOOKUP(B1211,[3]Лист1!$A$1:$G$1358,7,FALSE)</f>
        <v>616</v>
      </c>
      <c r="K1211" s="3">
        <f t="shared" si="54"/>
        <v>246.5</v>
      </c>
      <c r="L1211" s="77">
        <f t="shared" si="55"/>
        <v>739.5</v>
      </c>
      <c r="M1211" s="3">
        <f>VLOOKUP(B1211,[1]TDSheet!$A$30:$K$1679,11,FALSE)</f>
        <v>850</v>
      </c>
      <c r="O1211" s="77">
        <f t="shared" si="56"/>
        <v>110.5</v>
      </c>
      <c r="P1211" s="3">
        <v>850</v>
      </c>
    </row>
    <row r="1212" spans="1:16" ht="12.75" customHeight="1" x14ac:dyDescent="0.2">
      <c r="A1212" s="56">
        <v>1209</v>
      </c>
      <c r="B1212" s="38">
        <v>1205</v>
      </c>
      <c r="C1212" s="85" t="s">
        <v>1780</v>
      </c>
      <c r="D1212" s="85"/>
      <c r="E1212" s="85"/>
      <c r="F1212" s="85"/>
      <c r="G1212" s="9" t="s">
        <v>317</v>
      </c>
      <c r="H1212" s="59">
        <v>1174</v>
      </c>
      <c r="I1212" s="71" t="e">
        <f>VLOOKUP(B1212,[2]Лист2!$A$1:$C$147,3,FALSE)</f>
        <v>#N/A</v>
      </c>
      <c r="J1212" s="3">
        <f>VLOOKUP(B1212,[3]Лист1!$A$1:$G$1358,7,FALSE)</f>
        <v>1467</v>
      </c>
      <c r="K1212" s="3">
        <f t="shared" si="54"/>
        <v>587</v>
      </c>
      <c r="L1212" s="77">
        <f t="shared" si="55"/>
        <v>1761</v>
      </c>
      <c r="M1212" s="3">
        <f>VLOOKUP(B1212,[1]TDSheet!$A$30:$K$1679,11,FALSE)</f>
        <v>1800</v>
      </c>
      <c r="O1212" s="77">
        <f t="shared" si="56"/>
        <v>39</v>
      </c>
      <c r="P1212" s="3">
        <v>1800</v>
      </c>
    </row>
    <row r="1213" spans="1:16" ht="12.75" customHeight="1" x14ac:dyDescent="0.2">
      <c r="A1213" s="56">
        <v>1210</v>
      </c>
      <c r="B1213" s="38">
        <v>1206</v>
      </c>
      <c r="C1213" s="85" t="s">
        <v>1781</v>
      </c>
      <c r="D1213" s="85"/>
      <c r="E1213" s="85"/>
      <c r="F1213" s="85"/>
      <c r="G1213" s="9" t="s">
        <v>317</v>
      </c>
      <c r="H1213" s="59">
        <v>1174</v>
      </c>
      <c r="I1213" s="71" t="e">
        <f>VLOOKUP(B1213,[2]Лист2!$A$1:$C$147,3,FALSE)</f>
        <v>#N/A</v>
      </c>
      <c r="J1213" s="3">
        <f>VLOOKUP(B1213,[3]Лист1!$A$1:$G$1358,7,FALSE)</f>
        <v>1467</v>
      </c>
      <c r="K1213" s="3">
        <f t="shared" si="54"/>
        <v>587</v>
      </c>
      <c r="L1213" s="77">
        <f t="shared" si="55"/>
        <v>1761</v>
      </c>
      <c r="M1213" s="3">
        <f>VLOOKUP(B1213,[1]TDSheet!$A$30:$K$1679,11,FALSE)</f>
        <v>1800</v>
      </c>
      <c r="O1213" s="77">
        <f t="shared" si="56"/>
        <v>39</v>
      </c>
      <c r="P1213" s="3">
        <v>1800</v>
      </c>
    </row>
    <row r="1214" spans="1:16" ht="12.75" customHeight="1" x14ac:dyDescent="0.2">
      <c r="A1214" s="56">
        <v>1211</v>
      </c>
      <c r="B1214" s="38">
        <v>7071</v>
      </c>
      <c r="C1214" s="85" t="s">
        <v>1590</v>
      </c>
      <c r="D1214" s="85"/>
      <c r="E1214" s="85"/>
      <c r="F1214" s="85"/>
      <c r="G1214" s="9" t="s">
        <v>315</v>
      </c>
      <c r="H1214" s="59">
        <v>286</v>
      </c>
      <c r="I1214" s="71" t="e">
        <f>VLOOKUP(B1214,[2]Лист2!$A$1:$C$147,3,FALSE)</f>
        <v>#N/A</v>
      </c>
      <c r="J1214" s="3">
        <f>VLOOKUP(B1214,[3]Лист1!$A$1:$G$1358,7,FALSE)</f>
        <v>220</v>
      </c>
      <c r="K1214" s="3">
        <f t="shared" si="54"/>
        <v>143</v>
      </c>
      <c r="L1214" s="77">
        <f t="shared" si="55"/>
        <v>429</v>
      </c>
      <c r="M1214" s="3" t="e">
        <f>VLOOKUP(B1214,[1]TDSheet!$A$30:$K$1679,11,FALSE)</f>
        <v>#N/A</v>
      </c>
      <c r="O1214" s="77" t="e">
        <f t="shared" si="56"/>
        <v>#N/A</v>
      </c>
      <c r="P1214" s="3">
        <v>500</v>
      </c>
    </row>
    <row r="1215" spans="1:16" ht="13.5" customHeight="1" x14ac:dyDescent="0.2">
      <c r="A1215" s="56">
        <v>1212</v>
      </c>
      <c r="B1215" s="38">
        <v>7072</v>
      </c>
      <c r="C1215" s="85" t="s">
        <v>2983</v>
      </c>
      <c r="D1215" s="85"/>
      <c r="E1215" s="85"/>
      <c r="F1215" s="85"/>
      <c r="G1215" s="9" t="s">
        <v>324</v>
      </c>
      <c r="H1215" s="59">
        <v>444</v>
      </c>
      <c r="I1215" s="71" t="e">
        <f>VLOOKUP(B1215,[2]Лист2!$A$1:$C$147,3,FALSE)</f>
        <v>#N/A</v>
      </c>
      <c r="J1215" s="3" t="e">
        <f>VLOOKUP(B1215,[3]Лист1!$A$1:$G$1358,7,FALSE)</f>
        <v>#N/A</v>
      </c>
      <c r="K1215" s="3">
        <f t="shared" si="54"/>
        <v>222</v>
      </c>
      <c r="L1215" s="77">
        <f t="shared" si="55"/>
        <v>666</v>
      </c>
      <c r="M1215" s="3" t="e">
        <f>VLOOKUP(B1215,[1]TDSheet!$A$30:$K$1679,11,FALSE)</f>
        <v>#N/A</v>
      </c>
      <c r="O1215" s="77" t="e">
        <f t="shared" si="56"/>
        <v>#N/A</v>
      </c>
      <c r="P1215" s="3">
        <v>600</v>
      </c>
    </row>
    <row r="1216" spans="1:16" ht="12.75" customHeight="1" x14ac:dyDescent="0.2">
      <c r="A1216" s="56">
        <v>1213</v>
      </c>
      <c r="B1216" s="38">
        <v>71</v>
      </c>
      <c r="C1216" s="85" t="s">
        <v>448</v>
      </c>
      <c r="D1216" s="85"/>
      <c r="E1216" s="85"/>
      <c r="F1216" s="85"/>
      <c r="G1216" s="9" t="s">
        <v>315</v>
      </c>
      <c r="H1216" s="59">
        <v>355</v>
      </c>
      <c r="I1216" s="71" t="e">
        <f>VLOOKUP(B1216,[2]Лист2!$A$1:$C$147,3,FALSE)</f>
        <v>#N/A</v>
      </c>
      <c r="J1216" s="3">
        <f>VLOOKUP(B1216,[3]Лист1!$A$1:$G$1358,7,FALSE)</f>
        <v>443</v>
      </c>
      <c r="K1216" s="3">
        <f t="shared" si="54"/>
        <v>177.5</v>
      </c>
      <c r="L1216" s="77">
        <f t="shared" si="55"/>
        <v>532.5</v>
      </c>
      <c r="M1216" s="3">
        <f>VLOOKUP(B1216,[1]TDSheet!$A$30:$K$1679,11,FALSE)</f>
        <v>540</v>
      </c>
      <c r="O1216" s="77">
        <f t="shared" si="56"/>
        <v>7.5</v>
      </c>
      <c r="P1216" s="3">
        <v>540</v>
      </c>
    </row>
    <row r="1217" spans="1:16" ht="12.75" customHeight="1" x14ac:dyDescent="0.2">
      <c r="A1217" s="56">
        <v>1214</v>
      </c>
      <c r="B1217" s="38">
        <v>72</v>
      </c>
      <c r="C1217" s="85" t="s">
        <v>572</v>
      </c>
      <c r="D1217" s="85"/>
      <c r="E1217" s="85"/>
      <c r="F1217" s="85"/>
      <c r="G1217" s="9" t="s">
        <v>315</v>
      </c>
      <c r="H1217" s="59">
        <v>500</v>
      </c>
      <c r="I1217" s="71" t="e">
        <f>VLOOKUP(B1217,[2]Лист2!$A$1:$C$147,3,FALSE)</f>
        <v>#N/A</v>
      </c>
      <c r="J1217" s="3">
        <f>VLOOKUP(B1217,[3]Лист1!$A$1:$G$1358,7,FALSE)</f>
        <v>624</v>
      </c>
      <c r="K1217" s="3">
        <f t="shared" si="54"/>
        <v>250</v>
      </c>
      <c r="L1217" s="77">
        <f t="shared" si="55"/>
        <v>750</v>
      </c>
      <c r="M1217" s="3">
        <f>VLOOKUP(B1217,[1]TDSheet!$A$30:$K$1679,11,FALSE)</f>
        <v>760</v>
      </c>
      <c r="O1217" s="77">
        <f t="shared" si="56"/>
        <v>10</v>
      </c>
      <c r="P1217" s="3">
        <v>760</v>
      </c>
    </row>
    <row r="1218" spans="1:16" ht="32.450000000000003" customHeight="1" x14ac:dyDescent="0.2">
      <c r="A1218" s="56">
        <v>1215</v>
      </c>
      <c r="B1218" s="38">
        <v>73</v>
      </c>
      <c r="C1218" s="85" t="s">
        <v>2985</v>
      </c>
      <c r="D1218" s="85"/>
      <c r="E1218" s="85"/>
      <c r="F1218" s="85"/>
      <c r="G1218" s="9">
        <v>1</v>
      </c>
      <c r="H1218" s="60">
        <v>104</v>
      </c>
      <c r="I1218" s="71" t="e">
        <f>VLOOKUP(B1218,[2]Лист2!$A$1:$C$147,3,FALSE)</f>
        <v>#N/A</v>
      </c>
      <c r="J1218" s="3">
        <f>VLOOKUP(B1218,[3]Лист1!$A$1:$G$1358,7,FALSE)</f>
        <v>130</v>
      </c>
      <c r="K1218" s="3">
        <f t="shared" si="54"/>
        <v>52</v>
      </c>
      <c r="L1218" s="77">
        <f t="shared" si="55"/>
        <v>156</v>
      </c>
      <c r="M1218" s="3">
        <f>VLOOKUP(B1218,[1]TDSheet!$A$30:$K$1679,11,FALSE)</f>
        <v>250</v>
      </c>
      <c r="O1218" s="77">
        <f t="shared" si="56"/>
        <v>94</v>
      </c>
      <c r="P1218" s="3">
        <v>250</v>
      </c>
    </row>
    <row r="1219" spans="1:16" ht="12.75" customHeight="1" x14ac:dyDescent="0.2">
      <c r="A1219" s="56">
        <v>1216</v>
      </c>
      <c r="B1219" s="38">
        <v>74</v>
      </c>
      <c r="C1219" s="85" t="s">
        <v>573</v>
      </c>
      <c r="D1219" s="85"/>
      <c r="E1219" s="85"/>
      <c r="F1219" s="85"/>
      <c r="G1219" s="9" t="s">
        <v>315</v>
      </c>
      <c r="H1219" s="59">
        <v>355</v>
      </c>
      <c r="I1219" s="71" t="e">
        <f>VLOOKUP(B1219,[2]Лист2!$A$1:$C$147,3,FALSE)</f>
        <v>#N/A</v>
      </c>
      <c r="J1219" s="3">
        <f>VLOOKUP(B1219,[3]Лист1!$A$1:$G$1358,7,FALSE)</f>
        <v>443</v>
      </c>
      <c r="K1219" s="3">
        <f t="shared" si="54"/>
        <v>177.5</v>
      </c>
      <c r="L1219" s="77">
        <f t="shared" si="55"/>
        <v>532.5</v>
      </c>
      <c r="M1219" s="3">
        <f>VLOOKUP(B1219,[1]TDSheet!$A$30:$K$1679,11,FALSE)</f>
        <v>540</v>
      </c>
      <c r="O1219" s="77">
        <f t="shared" si="56"/>
        <v>7.5</v>
      </c>
      <c r="P1219" s="3">
        <v>540</v>
      </c>
    </row>
    <row r="1220" spans="1:16" ht="12.75" customHeight="1" x14ac:dyDescent="0.2">
      <c r="A1220" s="56">
        <v>1217</v>
      </c>
      <c r="B1220" s="38">
        <v>75</v>
      </c>
      <c r="C1220" s="85" t="s">
        <v>574</v>
      </c>
      <c r="D1220" s="85"/>
      <c r="E1220" s="85"/>
      <c r="F1220" s="85"/>
      <c r="G1220" s="9" t="s">
        <v>315</v>
      </c>
      <c r="H1220" s="59">
        <v>314</v>
      </c>
      <c r="I1220" s="71" t="e">
        <f>VLOOKUP(B1220,[2]Лист2!$A$1:$C$147,3,FALSE)</f>
        <v>#N/A</v>
      </c>
      <c r="J1220" s="3">
        <f>VLOOKUP(B1220,[3]Лист1!$A$1:$G$1358,7,FALSE)</f>
        <v>392</v>
      </c>
      <c r="K1220" s="3">
        <f t="shared" si="54"/>
        <v>157</v>
      </c>
      <c r="L1220" s="77">
        <f t="shared" si="55"/>
        <v>471</v>
      </c>
      <c r="M1220" s="3">
        <f>VLOOKUP(B1220,[1]TDSheet!$A$30:$K$1679,11,FALSE)</f>
        <v>499.5</v>
      </c>
      <c r="O1220" s="77">
        <f t="shared" si="56"/>
        <v>28.5</v>
      </c>
      <c r="P1220" s="3">
        <v>500</v>
      </c>
    </row>
    <row r="1221" spans="1:16" ht="12.75" customHeight="1" x14ac:dyDescent="0.2">
      <c r="A1221" s="56">
        <v>1218</v>
      </c>
      <c r="B1221" s="38">
        <v>76</v>
      </c>
      <c r="C1221" s="85" t="s">
        <v>575</v>
      </c>
      <c r="D1221" s="85"/>
      <c r="E1221" s="85"/>
      <c r="F1221" s="85"/>
      <c r="G1221" s="9" t="s">
        <v>315</v>
      </c>
      <c r="H1221" s="59">
        <v>442</v>
      </c>
      <c r="I1221" s="71" t="e">
        <f>VLOOKUP(B1221,[2]Лист2!$A$1:$C$147,3,FALSE)</f>
        <v>#N/A</v>
      </c>
      <c r="J1221" s="3">
        <f>VLOOKUP(B1221,[3]Лист1!$A$1:$G$1358,7,FALSE)</f>
        <v>552</v>
      </c>
      <c r="K1221" s="3">
        <f t="shared" ref="K1221:K1284" si="57">H1221*0.5</f>
        <v>221</v>
      </c>
      <c r="L1221" s="77">
        <f t="shared" ref="L1221:L1284" si="58">H1221+K1221</f>
        <v>663</v>
      </c>
      <c r="M1221" s="3">
        <f>VLOOKUP(B1221,[1]TDSheet!$A$30:$K$1679,11,FALSE)</f>
        <v>650</v>
      </c>
      <c r="O1221" s="77">
        <f t="shared" ref="O1221:O1284" si="59">M1221-L1221</f>
        <v>-13</v>
      </c>
      <c r="P1221" s="3">
        <v>650</v>
      </c>
    </row>
    <row r="1222" spans="1:16" ht="12.75" customHeight="1" x14ac:dyDescent="0.2">
      <c r="A1222" s="56">
        <v>1219</v>
      </c>
      <c r="B1222" s="38">
        <v>77</v>
      </c>
      <c r="C1222" s="85" t="s">
        <v>576</v>
      </c>
      <c r="D1222" s="85"/>
      <c r="E1222" s="85"/>
      <c r="F1222" s="85"/>
      <c r="G1222" s="9" t="s">
        <v>315</v>
      </c>
      <c r="H1222" s="59">
        <v>355</v>
      </c>
      <c r="I1222" s="71" t="e">
        <f>VLOOKUP(B1222,[2]Лист2!$A$1:$C$147,3,FALSE)</f>
        <v>#N/A</v>
      </c>
      <c r="J1222" s="3">
        <f>VLOOKUP(B1222,[3]Лист1!$A$1:$G$1358,7,FALSE)</f>
        <v>443</v>
      </c>
      <c r="K1222" s="3">
        <f t="shared" si="57"/>
        <v>177.5</v>
      </c>
      <c r="L1222" s="77">
        <f t="shared" si="58"/>
        <v>532.5</v>
      </c>
      <c r="M1222" s="3">
        <f>VLOOKUP(B1222,[1]TDSheet!$A$30:$K$1679,11,FALSE)</f>
        <v>499.5</v>
      </c>
      <c r="O1222" s="77">
        <f t="shared" si="59"/>
        <v>-33</v>
      </c>
      <c r="P1222" s="3">
        <v>500</v>
      </c>
    </row>
    <row r="1223" spans="1:16" ht="12.75" customHeight="1" x14ac:dyDescent="0.2">
      <c r="A1223" s="56">
        <v>1220</v>
      </c>
      <c r="B1223" s="38">
        <v>78</v>
      </c>
      <c r="C1223" s="85" t="s">
        <v>577</v>
      </c>
      <c r="D1223" s="85"/>
      <c r="E1223" s="85"/>
      <c r="F1223" s="85"/>
      <c r="G1223" s="9" t="s">
        <v>315</v>
      </c>
      <c r="H1223" s="59">
        <v>377</v>
      </c>
      <c r="I1223" s="71" t="e">
        <f>VLOOKUP(B1223,[2]Лист2!$A$1:$C$147,3,FALSE)</f>
        <v>#N/A</v>
      </c>
      <c r="J1223" s="3">
        <f>VLOOKUP(B1223,[3]Лист1!$A$1:$G$1358,7,FALSE)</f>
        <v>471</v>
      </c>
      <c r="K1223" s="3">
        <f t="shared" si="57"/>
        <v>188.5</v>
      </c>
      <c r="L1223" s="77">
        <f t="shared" si="58"/>
        <v>565.5</v>
      </c>
      <c r="M1223" s="3">
        <f>VLOOKUP(B1223,[1]TDSheet!$A$30:$K$1679,11,FALSE)</f>
        <v>600</v>
      </c>
      <c r="O1223" s="77">
        <f t="shared" si="59"/>
        <v>34.5</v>
      </c>
      <c r="P1223" s="3">
        <v>600</v>
      </c>
    </row>
    <row r="1224" spans="1:16" ht="12.75" customHeight="1" x14ac:dyDescent="0.2">
      <c r="A1224" s="56">
        <v>1221</v>
      </c>
      <c r="B1224" s="38">
        <v>87</v>
      </c>
      <c r="C1224" s="86" t="s">
        <v>1782</v>
      </c>
      <c r="D1224" s="86"/>
      <c r="E1224" s="86"/>
      <c r="F1224" s="86"/>
      <c r="G1224" s="9" t="s">
        <v>315</v>
      </c>
      <c r="H1224" s="59">
        <v>860</v>
      </c>
      <c r="I1224" s="71" t="e">
        <f>VLOOKUP(B1224,[2]Лист2!$A$1:$C$147,3,FALSE)</f>
        <v>#N/A</v>
      </c>
      <c r="J1224" s="3">
        <f>VLOOKUP(B1224,[3]Лист1!$A$1:$G$1358,7,FALSE)</f>
        <v>1074</v>
      </c>
      <c r="K1224" s="3">
        <f t="shared" si="57"/>
        <v>430</v>
      </c>
      <c r="L1224" s="77">
        <f t="shared" si="58"/>
        <v>1290</v>
      </c>
      <c r="M1224" s="3">
        <f>VLOOKUP(B1224,[1]TDSheet!$A$30:$K$1679,11,FALSE)</f>
        <v>1400</v>
      </c>
      <c r="O1224" s="77">
        <f t="shared" si="59"/>
        <v>110</v>
      </c>
      <c r="P1224" s="3">
        <v>1400</v>
      </c>
    </row>
    <row r="1225" spans="1:16" ht="33.75" customHeight="1" x14ac:dyDescent="0.2">
      <c r="A1225" s="56">
        <v>1222</v>
      </c>
      <c r="B1225" s="38">
        <v>79</v>
      </c>
      <c r="C1225" s="85" t="s">
        <v>2984</v>
      </c>
      <c r="D1225" s="85"/>
      <c r="E1225" s="85"/>
      <c r="F1225" s="85"/>
      <c r="G1225" s="9">
        <v>1</v>
      </c>
      <c r="H1225" s="60">
        <v>192</v>
      </c>
      <c r="I1225" s="71" t="e">
        <f>VLOOKUP(B1225,[2]Лист2!$A$1:$C$147,3,FALSE)</f>
        <v>#N/A</v>
      </c>
      <c r="J1225" s="3">
        <f>VLOOKUP(B1225,[3]Лист1!$A$1:$G$1358,7,FALSE)</f>
        <v>240</v>
      </c>
      <c r="K1225" s="3">
        <f t="shared" si="57"/>
        <v>96</v>
      </c>
      <c r="L1225" s="77">
        <f t="shared" si="58"/>
        <v>288</v>
      </c>
      <c r="M1225" s="3">
        <f>VLOOKUP(B1225,[1]TDSheet!$A$30:$K$1679,11,FALSE)</f>
        <v>380</v>
      </c>
      <c r="O1225" s="77">
        <f t="shared" si="59"/>
        <v>92</v>
      </c>
      <c r="P1225" s="3">
        <v>380</v>
      </c>
    </row>
    <row r="1226" spans="1:16" ht="12.75" customHeight="1" x14ac:dyDescent="0.2">
      <c r="A1226" s="56">
        <v>1223</v>
      </c>
      <c r="B1226" s="38">
        <v>1146</v>
      </c>
      <c r="C1226" s="107" t="s">
        <v>2962</v>
      </c>
      <c r="D1226" s="107"/>
      <c r="E1226" s="107"/>
      <c r="F1226" s="107"/>
      <c r="G1226" s="9" t="s">
        <v>312</v>
      </c>
      <c r="H1226" s="59">
        <v>5101</v>
      </c>
      <c r="I1226" s="71" t="e">
        <f>VLOOKUP(B1226,[2]Лист2!$A$1:$C$147,3,FALSE)</f>
        <v>#N/A</v>
      </c>
      <c r="J1226" s="3" t="e">
        <f>VLOOKUP(B1226,[3]Лист1!$A$1:$G$1358,7,FALSE)</f>
        <v>#N/A</v>
      </c>
      <c r="K1226" s="3">
        <f t="shared" si="57"/>
        <v>2550.5</v>
      </c>
      <c r="L1226" s="77">
        <f t="shared" si="58"/>
        <v>7651.5</v>
      </c>
      <c r="M1226" s="3" t="e">
        <f>VLOOKUP(B1226,[1]TDSheet!$A$30:$K$1679,11,FALSE)</f>
        <v>#N/A</v>
      </c>
      <c r="O1226" s="77" t="e">
        <f t="shared" si="59"/>
        <v>#N/A</v>
      </c>
      <c r="P1226" s="3">
        <v>5200</v>
      </c>
    </row>
    <row r="1227" spans="1:16" ht="12.75" customHeight="1" x14ac:dyDescent="0.2">
      <c r="A1227" s="56">
        <v>1224</v>
      </c>
      <c r="B1227" s="38">
        <v>1688</v>
      </c>
      <c r="C1227" s="94" t="s">
        <v>1658</v>
      </c>
      <c r="D1227" s="94"/>
      <c r="E1227" s="94"/>
      <c r="F1227" s="94"/>
      <c r="G1227" s="9" t="s">
        <v>312</v>
      </c>
      <c r="H1227" s="59">
        <v>1447</v>
      </c>
      <c r="I1227" s="71" t="e">
        <f>VLOOKUP(B1227,[2]Лист2!$A$1:$C$147,3,FALSE)</f>
        <v>#N/A</v>
      </c>
      <c r="J1227" s="3">
        <f>VLOOKUP(B1227,[3]Лист1!$A$1:$G$1358,7,FALSE)</f>
        <v>1808</v>
      </c>
      <c r="K1227" s="3">
        <f t="shared" si="57"/>
        <v>723.5</v>
      </c>
      <c r="L1227" s="77">
        <f t="shared" si="58"/>
        <v>2170.5</v>
      </c>
      <c r="M1227" s="3">
        <f>VLOOKUP(B1227,[1]TDSheet!$A$30:$K$1679,11,FALSE)</f>
        <v>2450</v>
      </c>
      <c r="O1227" s="77">
        <f t="shared" si="59"/>
        <v>279.5</v>
      </c>
      <c r="P1227" s="3">
        <v>2450</v>
      </c>
    </row>
    <row r="1228" spans="1:16" ht="12.75" customHeight="1" x14ac:dyDescent="0.2">
      <c r="A1228" s="56">
        <v>1225</v>
      </c>
      <c r="B1228" s="38" t="s">
        <v>1910</v>
      </c>
      <c r="C1228" s="93" t="s">
        <v>1912</v>
      </c>
      <c r="D1228" s="93"/>
      <c r="E1228" s="93"/>
      <c r="F1228" s="93"/>
      <c r="G1228" s="9" t="s">
        <v>323</v>
      </c>
      <c r="H1228" s="59">
        <v>6539</v>
      </c>
      <c r="I1228" s="71" t="e">
        <f>VLOOKUP(B1228,[2]Лист2!$A$1:$C$147,3,FALSE)</f>
        <v>#N/A</v>
      </c>
      <c r="J1228" s="3">
        <f>VLOOKUP(B1228,[3]Лист1!$A$1:$G$1358,7,FALSE)</f>
        <v>6539</v>
      </c>
      <c r="K1228" s="3">
        <f t="shared" si="57"/>
        <v>3269.5</v>
      </c>
      <c r="L1228" s="77">
        <f t="shared" si="58"/>
        <v>9808.5</v>
      </c>
      <c r="M1228" s="3">
        <f>VLOOKUP(B1228,[1]TDSheet!$A$30:$K$1679,11,FALSE)</f>
        <v>8000</v>
      </c>
      <c r="O1228" s="77">
        <f t="shared" si="59"/>
        <v>-1808.5</v>
      </c>
      <c r="P1228" s="3">
        <v>8000</v>
      </c>
    </row>
    <row r="1229" spans="1:16" ht="12.75" customHeight="1" x14ac:dyDescent="0.2">
      <c r="A1229" s="56">
        <v>1226</v>
      </c>
      <c r="B1229" s="38" t="s">
        <v>1911</v>
      </c>
      <c r="C1229" s="93" t="s">
        <v>1913</v>
      </c>
      <c r="D1229" s="93"/>
      <c r="E1229" s="93"/>
      <c r="F1229" s="93"/>
      <c r="G1229" s="9" t="s">
        <v>323</v>
      </c>
      <c r="H1229" s="59">
        <v>5232</v>
      </c>
      <c r="I1229" s="71" t="e">
        <f>VLOOKUP(B1229,[2]Лист2!$A$1:$C$147,3,FALSE)</f>
        <v>#N/A</v>
      </c>
      <c r="J1229" s="3">
        <f>VLOOKUP(B1229,[3]Лист1!$A$1:$G$1358,7,FALSE)</f>
        <v>6539</v>
      </c>
      <c r="K1229" s="3">
        <f t="shared" si="57"/>
        <v>2616</v>
      </c>
      <c r="L1229" s="77">
        <f t="shared" si="58"/>
        <v>7848</v>
      </c>
      <c r="M1229" s="3">
        <f>VLOOKUP(B1229,[1]TDSheet!$A$30:$K$1679,11,FALSE)</f>
        <v>8000</v>
      </c>
      <c r="O1229" s="77">
        <f t="shared" si="59"/>
        <v>152</v>
      </c>
      <c r="P1229" s="3">
        <v>8000</v>
      </c>
    </row>
    <row r="1230" spans="1:16" ht="12.75" customHeight="1" x14ac:dyDescent="0.2">
      <c r="A1230" s="56">
        <v>1227</v>
      </c>
      <c r="B1230" s="38">
        <v>1268</v>
      </c>
      <c r="C1230" s="100" t="s">
        <v>652</v>
      </c>
      <c r="D1230" s="100"/>
      <c r="E1230" s="100"/>
      <c r="F1230" s="100"/>
      <c r="G1230" s="9" t="s">
        <v>312</v>
      </c>
      <c r="H1230" s="59">
        <v>366</v>
      </c>
      <c r="I1230" s="71" t="e">
        <f>VLOOKUP(B1230,[2]Лист2!$A$1:$C$147,3,FALSE)</f>
        <v>#N/A</v>
      </c>
      <c r="J1230" s="3">
        <f>VLOOKUP(B1230,[3]Лист1!$A$1:$G$1358,7,FALSE)</f>
        <v>457</v>
      </c>
      <c r="K1230" s="3">
        <f t="shared" si="57"/>
        <v>183</v>
      </c>
      <c r="L1230" s="77">
        <f t="shared" si="58"/>
        <v>549</v>
      </c>
      <c r="M1230" s="3">
        <f>VLOOKUP(B1230,[1]TDSheet!$A$30:$K$1679,11,FALSE)</f>
        <v>769.5</v>
      </c>
      <c r="O1230" s="77">
        <f t="shared" si="59"/>
        <v>220.5</v>
      </c>
      <c r="P1230" s="3">
        <v>770</v>
      </c>
    </row>
    <row r="1231" spans="1:16" ht="12.75" customHeight="1" x14ac:dyDescent="0.2">
      <c r="A1231" s="56">
        <v>1228</v>
      </c>
      <c r="B1231" s="38">
        <v>1269</v>
      </c>
      <c r="C1231" s="100" t="s">
        <v>653</v>
      </c>
      <c r="D1231" s="100"/>
      <c r="E1231" s="100"/>
      <c r="F1231" s="100"/>
      <c r="G1231" s="9" t="s">
        <v>312</v>
      </c>
      <c r="H1231" s="59">
        <v>366</v>
      </c>
      <c r="I1231" s="71" t="e">
        <f>VLOOKUP(B1231,[2]Лист2!$A$1:$C$147,3,FALSE)</f>
        <v>#N/A</v>
      </c>
      <c r="J1231" s="3">
        <f>VLOOKUP(B1231,[3]Лист1!$A$1:$G$1358,7,FALSE)</f>
        <v>457</v>
      </c>
      <c r="K1231" s="3">
        <f t="shared" si="57"/>
        <v>183</v>
      </c>
      <c r="L1231" s="77">
        <f t="shared" si="58"/>
        <v>549</v>
      </c>
      <c r="M1231" s="3">
        <f>VLOOKUP(B1231,[1]TDSheet!$A$30:$K$1679,11,FALSE)</f>
        <v>769.5</v>
      </c>
      <c r="O1231" s="77">
        <f t="shared" si="59"/>
        <v>220.5</v>
      </c>
      <c r="P1231" s="3">
        <v>770</v>
      </c>
    </row>
    <row r="1232" spans="1:16" ht="12.75" customHeight="1" x14ac:dyDescent="0.2">
      <c r="A1232" s="56">
        <v>1229</v>
      </c>
      <c r="B1232" s="38">
        <v>227</v>
      </c>
      <c r="C1232" s="94" t="s">
        <v>475</v>
      </c>
      <c r="D1232" s="94"/>
      <c r="E1232" s="94"/>
      <c r="F1232" s="94"/>
      <c r="G1232" s="9" t="s">
        <v>324</v>
      </c>
      <c r="H1232" s="59">
        <v>493</v>
      </c>
      <c r="I1232" s="71" t="e">
        <f>VLOOKUP(B1232,[2]Лист2!$A$1:$C$147,3,FALSE)</f>
        <v>#N/A</v>
      </c>
      <c r="J1232" s="3">
        <f>VLOOKUP(B1232,[3]Лист1!$A$1:$G$1358,7,FALSE)</f>
        <v>616</v>
      </c>
      <c r="K1232" s="3">
        <f t="shared" si="57"/>
        <v>246.5</v>
      </c>
      <c r="L1232" s="77">
        <f t="shared" si="58"/>
        <v>739.5</v>
      </c>
      <c r="M1232" s="3">
        <f>VLOOKUP(B1232,[1]TDSheet!$A$30:$K$1679,11,FALSE)</f>
        <v>850</v>
      </c>
      <c r="O1232" s="77">
        <f t="shared" si="59"/>
        <v>110.5</v>
      </c>
      <c r="P1232" s="3">
        <v>850</v>
      </c>
    </row>
    <row r="1233" spans="1:16" ht="12.75" customHeight="1" x14ac:dyDescent="0.2">
      <c r="A1233" s="56">
        <v>1230</v>
      </c>
      <c r="B1233" s="38">
        <v>228</v>
      </c>
      <c r="C1233" s="94" t="s">
        <v>476</v>
      </c>
      <c r="D1233" s="94"/>
      <c r="E1233" s="94"/>
      <c r="F1233" s="94"/>
      <c r="G1233" s="9" t="s">
        <v>324</v>
      </c>
      <c r="H1233" s="59">
        <v>535</v>
      </c>
      <c r="I1233" s="71" t="e">
        <f>VLOOKUP(B1233,[2]Лист2!$A$1:$C$147,3,FALSE)</f>
        <v>#N/A</v>
      </c>
      <c r="J1233" s="3">
        <f>VLOOKUP(B1233,[3]Лист1!$A$1:$G$1358,7,FALSE)</f>
        <v>668</v>
      </c>
      <c r="K1233" s="3">
        <f t="shared" si="57"/>
        <v>267.5</v>
      </c>
      <c r="L1233" s="77">
        <f t="shared" si="58"/>
        <v>802.5</v>
      </c>
      <c r="M1233" s="3">
        <f>VLOOKUP(B1233,[1]TDSheet!$A$30:$K$1679,11,FALSE)</f>
        <v>850</v>
      </c>
      <c r="O1233" s="77">
        <f t="shared" si="59"/>
        <v>47.5</v>
      </c>
      <c r="P1233" s="3">
        <v>850</v>
      </c>
    </row>
    <row r="1234" spans="1:16" ht="12.75" customHeight="1" x14ac:dyDescent="0.2">
      <c r="A1234" s="56">
        <v>1231</v>
      </c>
      <c r="B1234" s="38">
        <v>122</v>
      </c>
      <c r="C1234" s="85" t="s">
        <v>168</v>
      </c>
      <c r="D1234" s="85"/>
      <c r="E1234" s="85"/>
      <c r="F1234" s="85"/>
      <c r="G1234" s="9" t="s">
        <v>318</v>
      </c>
      <c r="H1234" s="59">
        <v>220</v>
      </c>
      <c r="I1234" s="71" t="e">
        <f>VLOOKUP(B1234,[2]Лист2!$A$1:$C$147,3,FALSE)</f>
        <v>#N/A</v>
      </c>
      <c r="J1234" s="3">
        <f>VLOOKUP(B1234,[3]Лист1!$A$1:$G$1358,7,FALSE)</f>
        <v>221</v>
      </c>
      <c r="K1234" s="3">
        <f t="shared" si="57"/>
        <v>110</v>
      </c>
      <c r="L1234" s="77">
        <f t="shared" si="58"/>
        <v>330</v>
      </c>
      <c r="M1234" s="3">
        <f>VLOOKUP(B1234,[1]TDSheet!$A$30:$K$1679,11,FALSE)</f>
        <v>450</v>
      </c>
      <c r="O1234" s="77">
        <f t="shared" si="59"/>
        <v>120</v>
      </c>
      <c r="P1234" s="3">
        <v>450</v>
      </c>
    </row>
    <row r="1235" spans="1:16" ht="12.75" customHeight="1" x14ac:dyDescent="0.2">
      <c r="A1235" s="56">
        <v>1232</v>
      </c>
      <c r="B1235" s="38">
        <v>123</v>
      </c>
      <c r="C1235" s="85" t="s">
        <v>169</v>
      </c>
      <c r="D1235" s="85"/>
      <c r="E1235" s="85"/>
      <c r="F1235" s="85"/>
      <c r="G1235" s="9" t="s">
        <v>318</v>
      </c>
      <c r="H1235" s="59">
        <v>303</v>
      </c>
      <c r="I1235" s="71" t="e">
        <f>VLOOKUP(B1235,[2]Лист2!$A$1:$C$147,3,FALSE)</f>
        <v>#N/A</v>
      </c>
      <c r="J1235" s="3">
        <f>VLOOKUP(B1235,[3]Лист1!$A$1:$G$1358,7,FALSE)</f>
        <v>253</v>
      </c>
      <c r="K1235" s="3">
        <f t="shared" si="57"/>
        <v>151.5</v>
      </c>
      <c r="L1235" s="77">
        <f t="shared" si="58"/>
        <v>454.5</v>
      </c>
      <c r="M1235" s="3">
        <f>VLOOKUP(B1235,[1]TDSheet!$A$30:$K$1679,11,FALSE)</f>
        <v>500</v>
      </c>
      <c r="O1235" s="77">
        <f t="shared" si="59"/>
        <v>45.5</v>
      </c>
      <c r="P1235" s="3">
        <v>500</v>
      </c>
    </row>
    <row r="1236" spans="1:16" ht="26.25" customHeight="1" x14ac:dyDescent="0.2">
      <c r="A1236" s="56">
        <v>1233</v>
      </c>
      <c r="B1236" s="38">
        <v>1222</v>
      </c>
      <c r="C1236" s="85" t="s">
        <v>2167</v>
      </c>
      <c r="D1236" s="85"/>
      <c r="E1236" s="85"/>
      <c r="F1236" s="85"/>
      <c r="G1236" s="9" t="s">
        <v>324</v>
      </c>
      <c r="H1236" s="59">
        <v>448</v>
      </c>
      <c r="I1236" s="71" t="e">
        <f>VLOOKUP(B1236,[2]Лист2!$A$1:$C$147,3,FALSE)</f>
        <v>#N/A</v>
      </c>
      <c r="J1236" s="3">
        <f>VLOOKUP(B1236,[3]Лист1!$A$1:$G$1358,7,FALSE)</f>
        <v>129</v>
      </c>
      <c r="K1236" s="3">
        <f t="shared" si="57"/>
        <v>224</v>
      </c>
      <c r="L1236" s="77">
        <f t="shared" si="58"/>
        <v>672</v>
      </c>
      <c r="M1236" s="3">
        <f>VLOOKUP(B1236,[1]TDSheet!$A$30:$K$1679,11,FALSE)</f>
        <v>700</v>
      </c>
      <c r="O1236" s="77">
        <f t="shared" si="59"/>
        <v>28</v>
      </c>
      <c r="P1236" s="3">
        <v>700</v>
      </c>
    </row>
    <row r="1237" spans="1:16" ht="28.5" customHeight="1" x14ac:dyDescent="0.2">
      <c r="A1237" s="56">
        <v>1234</v>
      </c>
      <c r="B1237" s="38">
        <v>1223</v>
      </c>
      <c r="C1237" s="85" t="s">
        <v>2168</v>
      </c>
      <c r="D1237" s="85"/>
      <c r="E1237" s="85"/>
      <c r="F1237" s="85"/>
      <c r="G1237" s="9" t="s">
        <v>324</v>
      </c>
      <c r="H1237" s="59">
        <v>360</v>
      </c>
      <c r="I1237" s="71" t="e">
        <f>VLOOKUP(B1237,[2]Лист2!$A$1:$C$147,3,FALSE)</f>
        <v>#N/A</v>
      </c>
      <c r="J1237" s="3">
        <f>VLOOKUP(B1237,[3]Лист1!$A$1:$G$1358,7,FALSE)</f>
        <v>108</v>
      </c>
      <c r="K1237" s="3">
        <f t="shared" si="57"/>
        <v>180</v>
      </c>
      <c r="L1237" s="77">
        <f t="shared" si="58"/>
        <v>540</v>
      </c>
      <c r="M1237" s="3">
        <f>VLOOKUP(B1237,[1]TDSheet!$A$30:$K$1679,11,FALSE)</f>
        <v>550</v>
      </c>
      <c r="O1237" s="77">
        <f t="shared" si="59"/>
        <v>10</v>
      </c>
      <c r="P1237" s="3">
        <v>550</v>
      </c>
    </row>
    <row r="1238" spans="1:16" ht="12.75" customHeight="1" x14ac:dyDescent="0.2">
      <c r="A1238" s="56">
        <v>1235</v>
      </c>
      <c r="B1238" s="38">
        <v>276</v>
      </c>
      <c r="C1238" s="85" t="s">
        <v>2976</v>
      </c>
      <c r="D1238" s="85"/>
      <c r="E1238" s="85"/>
      <c r="F1238" s="85"/>
      <c r="G1238" s="9" t="s">
        <v>312</v>
      </c>
      <c r="H1238" s="59">
        <v>366</v>
      </c>
      <c r="I1238" s="71" t="e">
        <f>VLOOKUP(B1238,[2]Лист2!$A$1:$C$147,3,FALSE)</f>
        <v>#N/A</v>
      </c>
      <c r="J1238" s="3">
        <f>VLOOKUP(B1238,[3]Лист1!$A$1:$G$1358,7,FALSE)</f>
        <v>230</v>
      </c>
      <c r="K1238" s="3">
        <f t="shared" si="57"/>
        <v>183</v>
      </c>
      <c r="L1238" s="77">
        <f t="shared" si="58"/>
        <v>549</v>
      </c>
      <c r="M1238" s="3">
        <f>VLOOKUP(B1238,[1]TDSheet!$A$30:$K$1679,11,FALSE)</f>
        <v>640</v>
      </c>
      <c r="O1238" s="77">
        <f t="shared" si="59"/>
        <v>91</v>
      </c>
      <c r="P1238" s="3">
        <v>650</v>
      </c>
    </row>
    <row r="1239" spans="1:16" ht="12.75" customHeight="1" x14ac:dyDescent="0.2">
      <c r="A1239" s="56">
        <v>1236</v>
      </c>
      <c r="B1239" s="38">
        <v>277</v>
      </c>
      <c r="C1239" s="85" t="s">
        <v>170</v>
      </c>
      <c r="D1239" s="85"/>
      <c r="E1239" s="85"/>
      <c r="F1239" s="85"/>
      <c r="G1239" s="9" t="s">
        <v>324</v>
      </c>
      <c r="H1239" s="59">
        <v>380</v>
      </c>
      <c r="I1239" s="71" t="e">
        <f>VLOOKUP(B1239,[2]Лист2!$A$1:$C$147,3,FALSE)</f>
        <v>#N/A</v>
      </c>
      <c r="J1239" s="3">
        <f>VLOOKUP(B1239,[3]Лист1!$A$1:$G$1358,7,FALSE)</f>
        <v>475</v>
      </c>
      <c r="K1239" s="3">
        <f t="shared" si="57"/>
        <v>190</v>
      </c>
      <c r="L1239" s="77">
        <f t="shared" si="58"/>
        <v>570</v>
      </c>
      <c r="M1239" s="3">
        <f>VLOOKUP(B1239,[1]TDSheet!$A$30:$K$1679,11,FALSE)</f>
        <v>730</v>
      </c>
      <c r="O1239" s="77">
        <f t="shared" si="59"/>
        <v>160</v>
      </c>
      <c r="P1239" s="3">
        <v>730</v>
      </c>
    </row>
    <row r="1240" spans="1:16" ht="32.25" customHeight="1" x14ac:dyDescent="0.2">
      <c r="A1240" s="56">
        <v>1237</v>
      </c>
      <c r="B1240" s="31">
        <v>256</v>
      </c>
      <c r="C1240" s="85" t="s">
        <v>2535</v>
      </c>
      <c r="D1240" s="85"/>
      <c r="E1240" s="85"/>
      <c r="F1240" s="85"/>
      <c r="G1240" s="9" t="s">
        <v>312</v>
      </c>
      <c r="H1240" s="65">
        <v>430</v>
      </c>
      <c r="I1240" s="71" t="e">
        <f>VLOOKUP(B1240,[2]Лист2!$A$1:$C$147,3,FALSE)</f>
        <v>#N/A</v>
      </c>
      <c r="J1240" s="3">
        <f>VLOOKUP(B1240,[3]Лист1!$A$1:$G$1358,7,FALSE)</f>
        <v>318</v>
      </c>
      <c r="K1240" s="3">
        <f t="shared" si="57"/>
        <v>215</v>
      </c>
      <c r="L1240" s="77">
        <f t="shared" si="58"/>
        <v>645</v>
      </c>
      <c r="M1240" s="3">
        <f>VLOOKUP(B1240,[1]TDSheet!$A$30:$K$1679,11,FALSE)</f>
        <v>750</v>
      </c>
      <c r="O1240" s="77">
        <f t="shared" si="59"/>
        <v>105</v>
      </c>
      <c r="P1240" s="3">
        <v>750</v>
      </c>
    </row>
    <row r="1241" spans="1:16" ht="27" customHeight="1" x14ac:dyDescent="0.2">
      <c r="A1241" s="56">
        <v>1238</v>
      </c>
      <c r="B1241" s="31">
        <v>257</v>
      </c>
      <c r="C1241" s="85" t="s">
        <v>2536</v>
      </c>
      <c r="D1241" s="85"/>
      <c r="E1241" s="85"/>
      <c r="F1241" s="85"/>
      <c r="G1241" s="10" t="s">
        <v>315</v>
      </c>
      <c r="H1241" s="65">
        <v>464</v>
      </c>
      <c r="I1241" s="71" t="e">
        <f>VLOOKUP(B1241,[2]Лист2!$A$1:$C$147,3,FALSE)</f>
        <v>#N/A</v>
      </c>
      <c r="J1241" s="3">
        <f>VLOOKUP(B1241,[3]Лист1!$A$1:$G$1358,7,FALSE)</f>
        <v>354</v>
      </c>
      <c r="K1241" s="3">
        <f t="shared" si="57"/>
        <v>232</v>
      </c>
      <c r="L1241" s="77">
        <f t="shared" si="58"/>
        <v>696</v>
      </c>
      <c r="M1241" s="3">
        <f>VLOOKUP(B1241,[1]TDSheet!$A$30:$K$1679,11,FALSE)</f>
        <v>850</v>
      </c>
      <c r="O1241" s="77">
        <f t="shared" si="59"/>
        <v>154</v>
      </c>
      <c r="P1241" s="3">
        <v>850</v>
      </c>
    </row>
    <row r="1242" spans="1:16" ht="13.5" customHeight="1" x14ac:dyDescent="0.2">
      <c r="A1242" s="56">
        <v>1239</v>
      </c>
      <c r="B1242" s="42" t="s">
        <v>672</v>
      </c>
      <c r="C1242" s="85" t="s">
        <v>1783</v>
      </c>
      <c r="D1242" s="85"/>
      <c r="E1242" s="85"/>
      <c r="F1242" s="85"/>
      <c r="G1242" s="10" t="s">
        <v>312</v>
      </c>
      <c r="H1242" s="65">
        <v>460</v>
      </c>
      <c r="I1242" s="71" t="e">
        <f>VLOOKUP(B1242,[2]Лист2!$A$1:$C$147,3,FALSE)</f>
        <v>#N/A</v>
      </c>
      <c r="J1242" s="3">
        <f>VLOOKUP(B1242,[3]Лист1!$A$1:$G$1358,7,FALSE)</f>
        <v>373</v>
      </c>
      <c r="K1242" s="3">
        <f t="shared" si="57"/>
        <v>230</v>
      </c>
      <c r="L1242" s="77">
        <f t="shared" si="58"/>
        <v>690</v>
      </c>
      <c r="M1242" s="3">
        <f>VLOOKUP(B1242,[1]TDSheet!$A$30:$K$1679,11,FALSE)</f>
        <v>730</v>
      </c>
      <c r="O1242" s="77">
        <f t="shared" si="59"/>
        <v>40</v>
      </c>
      <c r="P1242" s="3">
        <v>730</v>
      </c>
    </row>
    <row r="1243" spans="1:16" ht="12.75" customHeight="1" x14ac:dyDescent="0.2">
      <c r="A1243" s="56">
        <v>1240</v>
      </c>
      <c r="B1243" s="38">
        <v>80</v>
      </c>
      <c r="C1243" s="85" t="s">
        <v>578</v>
      </c>
      <c r="D1243" s="85"/>
      <c r="E1243" s="85"/>
      <c r="F1243" s="85"/>
      <c r="G1243" s="9">
        <v>1</v>
      </c>
      <c r="H1243" s="59">
        <v>168</v>
      </c>
      <c r="I1243" s="71" t="e">
        <f>VLOOKUP(B1243,[2]Лист2!$A$1:$C$147,3,FALSE)</f>
        <v>#N/A</v>
      </c>
      <c r="J1243" s="3">
        <f>VLOOKUP(B1243,[3]Лист1!$A$1:$G$1358,7,FALSE)</f>
        <v>168</v>
      </c>
      <c r="K1243" s="3">
        <f t="shared" si="57"/>
        <v>84</v>
      </c>
      <c r="L1243" s="77">
        <f t="shared" si="58"/>
        <v>252</v>
      </c>
      <c r="M1243" s="3">
        <f>VLOOKUP(B1243,[1]TDSheet!$A$30:$K$1679,11,FALSE)</f>
        <v>400</v>
      </c>
      <c r="O1243" s="77">
        <f t="shared" si="59"/>
        <v>148</v>
      </c>
      <c r="P1243" s="3">
        <v>400</v>
      </c>
    </row>
    <row r="1244" spans="1:16" ht="12.75" customHeight="1" x14ac:dyDescent="0.2">
      <c r="A1244" s="56">
        <v>1241</v>
      </c>
      <c r="B1244" s="38">
        <v>81</v>
      </c>
      <c r="C1244" s="85" t="s">
        <v>579</v>
      </c>
      <c r="D1244" s="85"/>
      <c r="E1244" s="85"/>
      <c r="F1244" s="85"/>
      <c r="G1244" s="9">
        <v>1</v>
      </c>
      <c r="H1244" s="59">
        <v>232</v>
      </c>
      <c r="I1244" s="71" t="e">
        <f>VLOOKUP(B1244,[2]Лист2!$A$1:$C$147,3,FALSE)</f>
        <v>#N/A</v>
      </c>
      <c r="J1244" s="3">
        <f>VLOOKUP(B1244,[3]Лист1!$A$1:$G$1358,7,FALSE)</f>
        <v>186</v>
      </c>
      <c r="K1244" s="3">
        <f t="shared" si="57"/>
        <v>116</v>
      </c>
      <c r="L1244" s="77">
        <f t="shared" si="58"/>
        <v>348</v>
      </c>
      <c r="M1244" s="3">
        <f>VLOOKUP(B1244,[1]TDSheet!$A$30:$K$1679,11,FALSE)</f>
        <v>520</v>
      </c>
      <c r="O1244" s="77">
        <f t="shared" si="59"/>
        <v>172</v>
      </c>
      <c r="P1244" s="3">
        <v>520</v>
      </c>
    </row>
    <row r="1245" spans="1:16" ht="13.5" customHeight="1" x14ac:dyDescent="0.2">
      <c r="A1245" s="56">
        <v>1242</v>
      </c>
      <c r="B1245" s="42" t="s">
        <v>674</v>
      </c>
      <c r="C1245" s="98" t="s">
        <v>1898</v>
      </c>
      <c r="D1245" s="98"/>
      <c r="E1245" s="98"/>
      <c r="F1245" s="98"/>
      <c r="G1245" s="9" t="s">
        <v>315</v>
      </c>
      <c r="H1245" s="59">
        <v>622</v>
      </c>
      <c r="I1245" s="71" t="e">
        <f>VLOOKUP(B1245,[2]Лист2!$A$1:$C$147,3,FALSE)</f>
        <v>#N/A</v>
      </c>
      <c r="J1245" s="3">
        <f>VLOOKUP(B1245,[3]Лист1!$A$1:$G$1358,7,FALSE)</f>
        <v>617</v>
      </c>
      <c r="K1245" s="3">
        <f t="shared" si="57"/>
        <v>311</v>
      </c>
      <c r="L1245" s="77">
        <f t="shared" si="58"/>
        <v>933</v>
      </c>
      <c r="M1245" s="3">
        <f>VLOOKUP(B1245,[1]TDSheet!$A$30:$K$1679,11,FALSE)</f>
        <v>990</v>
      </c>
      <c r="O1245" s="77">
        <f t="shared" si="59"/>
        <v>57</v>
      </c>
      <c r="P1245" s="3">
        <v>990</v>
      </c>
    </row>
    <row r="1246" spans="1:16" ht="12.75" customHeight="1" x14ac:dyDescent="0.2">
      <c r="A1246" s="56">
        <v>1243</v>
      </c>
      <c r="B1246" s="38">
        <v>82</v>
      </c>
      <c r="C1246" s="85" t="s">
        <v>580</v>
      </c>
      <c r="D1246" s="85"/>
      <c r="E1246" s="85"/>
      <c r="F1246" s="85"/>
      <c r="G1246" s="9">
        <v>1</v>
      </c>
      <c r="H1246" s="59">
        <v>168</v>
      </c>
      <c r="I1246" s="71" t="e">
        <f>VLOOKUP(B1246,[2]Лист2!$A$1:$C$147,3,FALSE)</f>
        <v>#N/A</v>
      </c>
      <c r="J1246" s="3">
        <f>VLOOKUP(B1246,[3]Лист1!$A$1:$G$1358,7,FALSE)</f>
        <v>187</v>
      </c>
      <c r="K1246" s="3">
        <f t="shared" si="57"/>
        <v>84</v>
      </c>
      <c r="L1246" s="77">
        <f t="shared" si="58"/>
        <v>252</v>
      </c>
      <c r="M1246" s="3">
        <f>VLOOKUP(B1246,[1]TDSheet!$A$30:$K$1679,11,FALSE)</f>
        <v>380</v>
      </c>
      <c r="O1246" s="77">
        <f t="shared" si="59"/>
        <v>128</v>
      </c>
      <c r="P1246" s="3">
        <v>380</v>
      </c>
    </row>
    <row r="1247" spans="1:16" ht="12.75" customHeight="1" x14ac:dyDescent="0.2">
      <c r="A1247" s="56">
        <v>1244</v>
      </c>
      <c r="B1247" s="38">
        <v>83</v>
      </c>
      <c r="C1247" s="85" t="s">
        <v>581</v>
      </c>
      <c r="D1247" s="85"/>
      <c r="E1247" s="85"/>
      <c r="F1247" s="85"/>
      <c r="G1247" s="9">
        <v>1</v>
      </c>
      <c r="H1247" s="59">
        <v>292</v>
      </c>
      <c r="I1247" s="71" t="e">
        <f>VLOOKUP(B1247,[2]Лист2!$A$1:$C$147,3,FALSE)</f>
        <v>#N/A</v>
      </c>
      <c r="J1247" s="3">
        <f>VLOOKUP(B1247,[3]Лист1!$A$1:$G$1358,7,FALSE)</f>
        <v>305</v>
      </c>
      <c r="K1247" s="3">
        <f t="shared" si="57"/>
        <v>146</v>
      </c>
      <c r="L1247" s="77">
        <f t="shared" si="58"/>
        <v>438</v>
      </c>
      <c r="M1247" s="3">
        <f>VLOOKUP(B1247,[1]TDSheet!$A$30:$K$1679,11,FALSE)</f>
        <v>517.5</v>
      </c>
      <c r="O1247" s="77">
        <f t="shared" si="59"/>
        <v>79.5</v>
      </c>
      <c r="P1247" s="3">
        <v>520</v>
      </c>
    </row>
    <row r="1248" spans="1:16" ht="25.9" customHeight="1" x14ac:dyDescent="0.2">
      <c r="A1248" s="56">
        <v>1245</v>
      </c>
      <c r="B1248" s="42" t="s">
        <v>673</v>
      </c>
      <c r="C1248" s="85" t="s">
        <v>1899</v>
      </c>
      <c r="D1248" s="85"/>
      <c r="E1248" s="85"/>
      <c r="F1248" s="85"/>
      <c r="G1248" s="9" t="s">
        <v>315</v>
      </c>
      <c r="H1248" s="59">
        <v>692</v>
      </c>
      <c r="I1248" s="71" t="e">
        <f>VLOOKUP(B1248,[2]Лист2!$A$1:$C$147,3,FALSE)</f>
        <v>#N/A</v>
      </c>
      <c r="J1248" s="3">
        <f>VLOOKUP(B1248,[3]Лист1!$A$1:$G$1358,7,FALSE)</f>
        <v>639</v>
      </c>
      <c r="K1248" s="3">
        <f t="shared" si="57"/>
        <v>346</v>
      </c>
      <c r="L1248" s="77">
        <f t="shared" si="58"/>
        <v>1038</v>
      </c>
      <c r="M1248" s="3">
        <f>VLOOKUP(B1248,[1]TDSheet!$A$30:$K$1679,11,FALSE)</f>
        <v>1084.5</v>
      </c>
      <c r="O1248" s="77">
        <f t="shared" si="59"/>
        <v>46.5</v>
      </c>
      <c r="P1248" s="3">
        <v>1100</v>
      </c>
    </row>
    <row r="1249" spans="1:16" ht="12.75" customHeight="1" x14ac:dyDescent="0.2">
      <c r="A1249" s="56">
        <v>1246</v>
      </c>
      <c r="B1249" s="38">
        <v>84</v>
      </c>
      <c r="C1249" s="85" t="s">
        <v>582</v>
      </c>
      <c r="D1249" s="85"/>
      <c r="E1249" s="85"/>
      <c r="F1249" s="85"/>
      <c r="G1249" s="9">
        <v>1</v>
      </c>
      <c r="H1249" s="59">
        <v>168</v>
      </c>
      <c r="I1249" s="71" t="e">
        <f>VLOOKUP(B1249,[2]Лист2!$A$1:$C$147,3,FALSE)</f>
        <v>#N/A</v>
      </c>
      <c r="J1249" s="3">
        <f>VLOOKUP(B1249,[3]Лист1!$A$1:$G$1358,7,FALSE)</f>
        <v>173</v>
      </c>
      <c r="K1249" s="3">
        <f t="shared" si="57"/>
        <v>84</v>
      </c>
      <c r="L1249" s="77">
        <f t="shared" si="58"/>
        <v>252</v>
      </c>
      <c r="M1249" s="3">
        <f>VLOOKUP(B1249,[1]TDSheet!$A$30:$K$1679,11,FALSE)</f>
        <v>350</v>
      </c>
      <c r="O1249" s="77">
        <f t="shared" si="59"/>
        <v>98</v>
      </c>
      <c r="P1249" s="3">
        <v>350</v>
      </c>
    </row>
    <row r="1250" spans="1:16" ht="18" customHeight="1" x14ac:dyDescent="0.2">
      <c r="A1250" s="56">
        <v>1247</v>
      </c>
      <c r="B1250" s="38">
        <v>85</v>
      </c>
      <c r="C1250" s="85" t="s">
        <v>583</v>
      </c>
      <c r="D1250" s="85"/>
      <c r="E1250" s="85"/>
      <c r="F1250" s="85"/>
      <c r="G1250" s="9">
        <v>1</v>
      </c>
      <c r="H1250" s="59">
        <v>232</v>
      </c>
      <c r="I1250" s="71" t="e">
        <f>VLOOKUP(B1250,[2]Лист2!$A$1:$C$147,3,FALSE)</f>
        <v>#N/A</v>
      </c>
      <c r="J1250" s="3">
        <f>VLOOKUP(B1250,[3]Лист1!$A$1:$G$1358,7,FALSE)</f>
        <v>214</v>
      </c>
      <c r="K1250" s="3">
        <f t="shared" si="57"/>
        <v>116</v>
      </c>
      <c r="L1250" s="77">
        <f t="shared" si="58"/>
        <v>348</v>
      </c>
      <c r="M1250" s="3">
        <f>VLOOKUP(B1250,[1]TDSheet!$A$30:$K$1679,11,FALSE)</f>
        <v>500</v>
      </c>
      <c r="O1250" s="77">
        <f t="shared" si="59"/>
        <v>152</v>
      </c>
      <c r="P1250" s="3">
        <v>500</v>
      </c>
    </row>
    <row r="1251" spans="1:16" ht="16.5" customHeight="1" x14ac:dyDescent="0.2">
      <c r="A1251" s="56">
        <v>1248</v>
      </c>
      <c r="B1251" s="38">
        <v>1142</v>
      </c>
      <c r="C1251" s="85" t="s">
        <v>325</v>
      </c>
      <c r="D1251" s="85"/>
      <c r="E1251" s="85"/>
      <c r="F1251" s="85"/>
      <c r="G1251" s="9" t="s">
        <v>317</v>
      </c>
      <c r="H1251" s="59">
        <v>3357</v>
      </c>
      <c r="I1251" s="71" t="e">
        <f>VLOOKUP(B1251,[2]Лист2!$A$1:$C$147,3,FALSE)</f>
        <v>#N/A</v>
      </c>
      <c r="J1251" s="3">
        <f>VLOOKUP(B1251,[3]Лист1!$A$1:$G$1358,7,FALSE)</f>
        <v>1690.06</v>
      </c>
      <c r="K1251" s="3">
        <f t="shared" si="57"/>
        <v>1678.5</v>
      </c>
      <c r="L1251" s="77">
        <f t="shared" si="58"/>
        <v>5035.5</v>
      </c>
      <c r="M1251" s="3">
        <f>VLOOKUP(B1251,[1]TDSheet!$A$30:$K$1679,11,FALSE)</f>
        <v>5300</v>
      </c>
      <c r="O1251" s="77">
        <f t="shared" si="59"/>
        <v>264.5</v>
      </c>
      <c r="P1251" s="3">
        <v>5300</v>
      </c>
    </row>
    <row r="1252" spans="1:16" ht="15" customHeight="1" x14ac:dyDescent="0.2">
      <c r="A1252" s="56">
        <v>1249</v>
      </c>
      <c r="B1252" s="42" t="s">
        <v>1376</v>
      </c>
      <c r="C1252" s="98" t="s">
        <v>1900</v>
      </c>
      <c r="D1252" s="98"/>
      <c r="E1252" s="98"/>
      <c r="F1252" s="98"/>
      <c r="G1252" s="9" t="s">
        <v>312</v>
      </c>
      <c r="H1252" s="59">
        <v>645</v>
      </c>
      <c r="I1252" s="71" t="e">
        <f>VLOOKUP(B1252,[2]Лист2!$A$1:$C$147,3,FALSE)</f>
        <v>#N/A</v>
      </c>
      <c r="J1252" s="3">
        <f>VLOOKUP(B1252,[3]Лист1!$A$1:$G$1358,7,FALSE)</f>
        <v>305</v>
      </c>
      <c r="K1252" s="3">
        <f t="shared" si="57"/>
        <v>322.5</v>
      </c>
      <c r="L1252" s="77">
        <f t="shared" si="58"/>
        <v>967.5</v>
      </c>
      <c r="M1252" s="3">
        <f>VLOOKUP(B1252,[1]TDSheet!$A$30:$K$1679,11,FALSE)</f>
        <v>1050</v>
      </c>
      <c r="O1252" s="77">
        <f t="shared" si="59"/>
        <v>82.5</v>
      </c>
      <c r="P1252" s="3">
        <v>1050</v>
      </c>
    </row>
    <row r="1253" spans="1:16" ht="12.75" customHeight="1" x14ac:dyDescent="0.2">
      <c r="A1253" s="56">
        <v>1250</v>
      </c>
      <c r="B1253" s="38">
        <v>105</v>
      </c>
      <c r="C1253" s="85" t="s">
        <v>921</v>
      </c>
      <c r="D1253" s="85"/>
      <c r="E1253" s="85"/>
      <c r="F1253" s="85"/>
      <c r="G1253" s="9" t="s">
        <v>318</v>
      </c>
      <c r="H1253" s="59">
        <v>343</v>
      </c>
      <c r="I1253" s="71" t="e">
        <f>VLOOKUP(B1253,[2]Лист2!$A$1:$C$147,3,FALSE)</f>
        <v>#N/A</v>
      </c>
      <c r="J1253" s="3">
        <f>VLOOKUP(B1253,[3]Лист1!$A$1:$G$1358,7,FALSE)</f>
        <v>189</v>
      </c>
      <c r="K1253" s="3">
        <f t="shared" si="57"/>
        <v>171.5</v>
      </c>
      <c r="L1253" s="77">
        <f t="shared" si="58"/>
        <v>514.5</v>
      </c>
      <c r="M1253" s="3">
        <f>VLOOKUP(B1253,[1]TDSheet!$A$30:$K$1679,11,FALSE)</f>
        <v>520</v>
      </c>
      <c r="O1253" s="77">
        <f t="shared" si="59"/>
        <v>5.5</v>
      </c>
      <c r="P1253" s="3">
        <v>520</v>
      </c>
    </row>
    <row r="1254" spans="1:16" ht="12.75" customHeight="1" x14ac:dyDescent="0.2">
      <c r="A1254" s="56">
        <v>1251</v>
      </c>
      <c r="B1254" s="38">
        <v>106</v>
      </c>
      <c r="C1254" s="85" t="s">
        <v>922</v>
      </c>
      <c r="D1254" s="85"/>
      <c r="E1254" s="85"/>
      <c r="F1254" s="85"/>
      <c r="G1254" s="9" t="s">
        <v>318</v>
      </c>
      <c r="H1254" s="59">
        <v>343</v>
      </c>
      <c r="I1254" s="71" t="e">
        <f>VLOOKUP(B1254,[2]Лист2!$A$1:$C$147,3,FALSE)</f>
        <v>#N/A</v>
      </c>
      <c r="J1254" s="3">
        <f>VLOOKUP(B1254,[3]Лист1!$A$1:$G$1358,7,FALSE)</f>
        <v>154</v>
      </c>
      <c r="K1254" s="3">
        <f t="shared" si="57"/>
        <v>171.5</v>
      </c>
      <c r="L1254" s="77">
        <f t="shared" si="58"/>
        <v>514.5</v>
      </c>
      <c r="M1254" s="3">
        <f>VLOOKUP(B1254,[1]TDSheet!$A$30:$K$1679,11,FALSE)</f>
        <v>520</v>
      </c>
      <c r="O1254" s="77">
        <f t="shared" si="59"/>
        <v>5.5</v>
      </c>
      <c r="P1254" s="3">
        <v>520</v>
      </c>
    </row>
    <row r="1255" spans="1:16" ht="12.75" customHeight="1" x14ac:dyDescent="0.2">
      <c r="A1255" s="56">
        <v>1252</v>
      </c>
      <c r="B1255" s="38" t="s">
        <v>584</v>
      </c>
      <c r="C1255" s="85" t="s">
        <v>923</v>
      </c>
      <c r="D1255" s="85"/>
      <c r="E1255" s="85"/>
      <c r="F1255" s="85"/>
      <c r="G1255" s="9" t="s">
        <v>318</v>
      </c>
      <c r="H1255" s="59">
        <v>558</v>
      </c>
      <c r="I1255" s="71" t="e">
        <f>VLOOKUP(B1255,[2]Лист2!$A$1:$C$147,3,FALSE)</f>
        <v>#N/A</v>
      </c>
      <c r="J1255" s="3">
        <f>VLOOKUP(B1255,[3]Лист1!$A$1:$G$1358,7,FALSE)</f>
        <v>570</v>
      </c>
      <c r="K1255" s="3">
        <f t="shared" si="57"/>
        <v>279</v>
      </c>
      <c r="L1255" s="77">
        <f t="shared" si="58"/>
        <v>837</v>
      </c>
      <c r="M1255" s="3">
        <f>VLOOKUP(B1255,[1]TDSheet!$A$30:$K$1679,11,FALSE)</f>
        <v>850</v>
      </c>
      <c r="O1255" s="77">
        <f t="shared" si="59"/>
        <v>13</v>
      </c>
      <c r="P1255" s="3">
        <v>850</v>
      </c>
    </row>
    <row r="1256" spans="1:16" ht="12.75" customHeight="1" x14ac:dyDescent="0.2">
      <c r="A1256" s="56">
        <v>1253</v>
      </c>
      <c r="B1256" s="31">
        <v>183</v>
      </c>
      <c r="C1256" s="87" t="s">
        <v>470</v>
      </c>
      <c r="D1256" s="87"/>
      <c r="E1256" s="87"/>
      <c r="F1256" s="87"/>
      <c r="G1256" s="10" t="s">
        <v>324</v>
      </c>
      <c r="H1256" s="59">
        <v>366</v>
      </c>
      <c r="I1256" s="71" t="e">
        <f>VLOOKUP(B1256,[2]Лист2!$A$1:$C$147,3,FALSE)</f>
        <v>#N/A</v>
      </c>
      <c r="J1256" s="3">
        <f>VLOOKUP(B1256,[3]Лист1!$A$1:$G$1358,7,FALSE)</f>
        <v>296</v>
      </c>
      <c r="K1256" s="3">
        <f t="shared" si="57"/>
        <v>183</v>
      </c>
      <c r="L1256" s="77">
        <f t="shared" si="58"/>
        <v>549</v>
      </c>
      <c r="M1256" s="3">
        <f>VLOOKUP(B1256,[1]TDSheet!$A$30:$K$1679,11,FALSE)</f>
        <v>640</v>
      </c>
      <c r="O1256" s="77">
        <f t="shared" si="59"/>
        <v>91</v>
      </c>
      <c r="P1256" s="3">
        <v>640</v>
      </c>
    </row>
    <row r="1257" spans="1:16" ht="12.75" customHeight="1" x14ac:dyDescent="0.2">
      <c r="A1257" s="56">
        <v>1254</v>
      </c>
      <c r="B1257" s="31">
        <v>184</v>
      </c>
      <c r="C1257" s="87" t="s">
        <v>471</v>
      </c>
      <c r="D1257" s="87"/>
      <c r="E1257" s="87"/>
      <c r="F1257" s="87"/>
      <c r="G1257" s="10" t="s">
        <v>324</v>
      </c>
      <c r="H1257" s="59">
        <v>308</v>
      </c>
      <c r="I1257" s="71">
        <f>VLOOKUP(B1257,[2]Лист2!$A$1:$C$147,3,FALSE)</f>
        <v>150</v>
      </c>
      <c r="J1257" s="3">
        <f>VLOOKUP(B1257,[3]Лист1!$A$1:$G$1358,7,FALSE)</f>
        <v>310</v>
      </c>
      <c r="K1257" s="3">
        <f t="shared" si="57"/>
        <v>154</v>
      </c>
      <c r="L1257" s="77">
        <f t="shared" si="58"/>
        <v>462</v>
      </c>
      <c r="M1257" s="3">
        <f>VLOOKUP(B1257,[1]TDSheet!$A$30:$K$1679,11,FALSE)</f>
        <v>540</v>
      </c>
      <c r="O1257" s="77">
        <f t="shared" si="59"/>
        <v>78</v>
      </c>
      <c r="P1257" s="3">
        <v>540</v>
      </c>
    </row>
    <row r="1258" spans="1:16" ht="12.75" customHeight="1" x14ac:dyDescent="0.2">
      <c r="A1258" s="56">
        <v>1255</v>
      </c>
      <c r="B1258" s="31">
        <v>185</v>
      </c>
      <c r="C1258" s="87" t="s">
        <v>472</v>
      </c>
      <c r="D1258" s="87"/>
      <c r="E1258" s="87"/>
      <c r="F1258" s="87"/>
      <c r="G1258" s="10" t="s">
        <v>324</v>
      </c>
      <c r="H1258" s="59">
        <v>308</v>
      </c>
      <c r="I1258" s="71">
        <f>VLOOKUP(B1258,[2]Лист2!$A$1:$C$147,3,FALSE)</f>
        <v>150</v>
      </c>
      <c r="J1258" s="3">
        <f>VLOOKUP(B1258,[3]Лист1!$A$1:$G$1358,7,FALSE)</f>
        <v>314</v>
      </c>
      <c r="K1258" s="3">
        <f t="shared" si="57"/>
        <v>154</v>
      </c>
      <c r="L1258" s="77">
        <f t="shared" si="58"/>
        <v>462</v>
      </c>
      <c r="M1258" s="3">
        <f>VLOOKUP(B1258,[1]TDSheet!$A$30:$K$1679,11,FALSE)</f>
        <v>540</v>
      </c>
      <c r="O1258" s="77">
        <f t="shared" si="59"/>
        <v>78</v>
      </c>
      <c r="P1258" s="3">
        <v>540</v>
      </c>
    </row>
    <row r="1259" spans="1:16" ht="12.75" customHeight="1" x14ac:dyDescent="0.2">
      <c r="A1259" s="56">
        <v>1256</v>
      </c>
      <c r="B1259" s="31">
        <v>188</v>
      </c>
      <c r="C1259" s="87" t="s">
        <v>1784</v>
      </c>
      <c r="D1259" s="87"/>
      <c r="E1259" s="87"/>
      <c r="F1259" s="87"/>
      <c r="G1259" s="10" t="s">
        <v>324</v>
      </c>
      <c r="H1259" s="59">
        <v>314</v>
      </c>
      <c r="I1259" s="71" t="e">
        <f>VLOOKUP(B1259,[2]Лист2!$A$1:$C$147,3,FALSE)</f>
        <v>#N/A</v>
      </c>
      <c r="J1259" s="3">
        <f>VLOOKUP(B1259,[3]Лист1!$A$1:$G$1358,7,FALSE)</f>
        <v>235</v>
      </c>
      <c r="K1259" s="3">
        <f t="shared" si="57"/>
        <v>157</v>
      </c>
      <c r="L1259" s="77">
        <f t="shared" si="58"/>
        <v>471</v>
      </c>
      <c r="M1259" s="3">
        <f>VLOOKUP(B1259,[1]TDSheet!$A$30:$K$1679,11,FALSE)</f>
        <v>540</v>
      </c>
      <c r="O1259" s="77">
        <f t="shared" si="59"/>
        <v>69</v>
      </c>
      <c r="P1259" s="3">
        <v>540</v>
      </c>
    </row>
    <row r="1260" spans="1:16" ht="12.75" customHeight="1" x14ac:dyDescent="0.2">
      <c r="A1260" s="56">
        <v>1257</v>
      </c>
      <c r="B1260" s="31">
        <v>1495</v>
      </c>
      <c r="C1260" s="85" t="s">
        <v>1785</v>
      </c>
      <c r="D1260" s="85"/>
      <c r="E1260" s="85"/>
      <c r="F1260" s="85"/>
      <c r="G1260" s="9" t="s">
        <v>324</v>
      </c>
      <c r="H1260" s="59">
        <v>300</v>
      </c>
      <c r="I1260" s="71" t="e">
        <f>VLOOKUP(B1260,[2]Лист2!$A$1:$C$147,3,FALSE)</f>
        <v>#N/A</v>
      </c>
      <c r="J1260" s="3">
        <f>VLOOKUP(B1260,[3]Лист1!$A$1:$G$1358,7,FALSE)</f>
        <v>143</v>
      </c>
      <c r="K1260" s="3">
        <f t="shared" si="57"/>
        <v>150</v>
      </c>
      <c r="L1260" s="77">
        <f t="shared" si="58"/>
        <v>450</v>
      </c>
      <c r="M1260" s="3">
        <f>VLOOKUP(B1260,[1]TDSheet!$A$30:$K$1679,11,FALSE)</f>
        <v>540</v>
      </c>
      <c r="O1260" s="77">
        <f t="shared" si="59"/>
        <v>90</v>
      </c>
      <c r="P1260" s="3">
        <v>540</v>
      </c>
    </row>
    <row r="1261" spans="1:16" ht="25.5" customHeight="1" x14ac:dyDescent="0.2">
      <c r="A1261" s="56">
        <v>1258</v>
      </c>
      <c r="B1261" s="31">
        <v>1379</v>
      </c>
      <c r="C1261" s="96" t="s">
        <v>2811</v>
      </c>
      <c r="D1261" s="96"/>
      <c r="E1261" s="96"/>
      <c r="F1261" s="96"/>
      <c r="G1261" s="10" t="s">
        <v>324</v>
      </c>
      <c r="H1261" s="59">
        <v>304</v>
      </c>
      <c r="I1261" s="71" t="e">
        <f>VLOOKUP(B1261,[2]Лист2!$A$1:$C$147,3,FALSE)</f>
        <v>#N/A</v>
      </c>
      <c r="J1261" s="3">
        <f>VLOOKUP(B1261,[3]Лист1!$A$1:$G$1358,7,FALSE)</f>
        <v>173</v>
      </c>
      <c r="K1261" s="3">
        <f t="shared" si="57"/>
        <v>152</v>
      </c>
      <c r="L1261" s="77">
        <f t="shared" si="58"/>
        <v>456</v>
      </c>
      <c r="M1261" s="3">
        <f>VLOOKUP(B1261,[1]TDSheet!$A$30:$K$1679,11,FALSE)</f>
        <v>500</v>
      </c>
      <c r="O1261" s="77">
        <f t="shared" si="59"/>
        <v>44</v>
      </c>
      <c r="P1261" s="3">
        <v>500</v>
      </c>
    </row>
    <row r="1262" spans="1:16" ht="12.75" customHeight="1" x14ac:dyDescent="0.2">
      <c r="A1262" s="73">
        <v>1259</v>
      </c>
      <c r="B1262" s="31">
        <v>176</v>
      </c>
      <c r="C1262" s="88" t="s">
        <v>366</v>
      </c>
      <c r="D1262" s="88"/>
      <c r="E1262" s="88"/>
      <c r="F1262" s="88"/>
      <c r="G1262" s="10" t="s">
        <v>324</v>
      </c>
      <c r="H1262" s="75">
        <v>300</v>
      </c>
      <c r="I1262" s="71" t="e">
        <f>VLOOKUP(B1262,[2]Лист2!$A$1:$C$147,3,FALSE)</f>
        <v>#N/A</v>
      </c>
      <c r="J1262" s="3">
        <f>VLOOKUP(B1262,[3]Лист1!$A$1:$G$1358,7,FALSE)</f>
        <v>291</v>
      </c>
      <c r="K1262" s="3">
        <f t="shared" si="57"/>
        <v>150</v>
      </c>
      <c r="L1262" s="77">
        <f t="shared" si="58"/>
        <v>450</v>
      </c>
      <c r="M1262" s="3">
        <f>VLOOKUP(B1262,[1]TDSheet!$A$30:$K$1679,11,FALSE)</f>
        <v>660</v>
      </c>
      <c r="O1262" s="77">
        <f t="shared" si="59"/>
        <v>210</v>
      </c>
      <c r="P1262" s="3">
        <v>660</v>
      </c>
    </row>
    <row r="1263" spans="1:16" ht="12.75" customHeight="1" x14ac:dyDescent="0.2">
      <c r="A1263" s="73">
        <v>1260</v>
      </c>
      <c r="B1263" s="31">
        <v>177</v>
      </c>
      <c r="C1263" s="88" t="s">
        <v>367</v>
      </c>
      <c r="D1263" s="88"/>
      <c r="E1263" s="88"/>
      <c r="F1263" s="88"/>
      <c r="G1263" s="10" t="s">
        <v>324</v>
      </c>
      <c r="H1263" s="75">
        <v>270</v>
      </c>
      <c r="I1263" s="71" t="e">
        <f>VLOOKUP(B1263,[2]Лист2!$A$1:$C$147,3,FALSE)</f>
        <v>#N/A</v>
      </c>
      <c r="J1263" s="3">
        <f>VLOOKUP(B1263,[3]Лист1!$A$1:$G$1358,7,FALSE)</f>
        <v>269</v>
      </c>
      <c r="K1263" s="3">
        <f t="shared" si="57"/>
        <v>135</v>
      </c>
      <c r="L1263" s="77">
        <f t="shared" si="58"/>
        <v>405</v>
      </c>
      <c r="M1263" s="3">
        <f>VLOOKUP(B1263,[1]TDSheet!$A$30:$K$1679,11,FALSE)</f>
        <v>660</v>
      </c>
      <c r="O1263" s="77">
        <f t="shared" si="59"/>
        <v>255</v>
      </c>
      <c r="P1263" s="3">
        <v>660</v>
      </c>
    </row>
    <row r="1264" spans="1:16" ht="12.75" customHeight="1" x14ac:dyDescent="0.2">
      <c r="A1264" s="56">
        <v>1261</v>
      </c>
      <c r="B1264" s="38">
        <v>133</v>
      </c>
      <c r="C1264" s="85" t="s">
        <v>937</v>
      </c>
      <c r="D1264" s="85"/>
      <c r="E1264" s="85"/>
      <c r="F1264" s="85"/>
      <c r="G1264" s="9">
        <v>1</v>
      </c>
      <c r="H1264" s="59">
        <v>200</v>
      </c>
      <c r="I1264" s="71" t="e">
        <f>VLOOKUP(B1264,[2]Лист2!$A$1:$C$147,3,FALSE)</f>
        <v>#N/A</v>
      </c>
      <c r="J1264" s="3">
        <f>VLOOKUP(B1264,[3]Лист1!$A$1:$G$1358,7,FALSE)</f>
        <v>156</v>
      </c>
      <c r="K1264" s="3">
        <f t="shared" si="57"/>
        <v>100</v>
      </c>
      <c r="L1264" s="77">
        <f t="shared" si="58"/>
        <v>300</v>
      </c>
      <c r="M1264" s="3">
        <f>VLOOKUP(B1264,[1]TDSheet!$A$30:$K$1679,11,FALSE)</f>
        <v>450</v>
      </c>
      <c r="O1264" s="77">
        <f t="shared" si="59"/>
        <v>150</v>
      </c>
      <c r="P1264" s="3">
        <v>450</v>
      </c>
    </row>
    <row r="1265" spans="1:16" ht="12.75" customHeight="1" x14ac:dyDescent="0.2">
      <c r="A1265" s="56">
        <v>1262</v>
      </c>
      <c r="B1265" s="31">
        <v>258</v>
      </c>
      <c r="C1265" s="90" t="s">
        <v>0</v>
      </c>
      <c r="D1265" s="90"/>
      <c r="E1265" s="90"/>
      <c r="F1265" s="90"/>
      <c r="G1265" s="10" t="s">
        <v>317</v>
      </c>
      <c r="H1265" s="59">
        <v>1842</v>
      </c>
      <c r="I1265" s="71">
        <f>VLOOKUP(B1265,[2]Лист2!$A$1:$C$147,3,FALSE)</f>
        <v>1000</v>
      </c>
      <c r="J1265" s="3">
        <f>VLOOKUP(B1265,[3]Лист1!$A$1:$G$1358,7,FALSE)</f>
        <v>1037</v>
      </c>
      <c r="K1265" s="3">
        <f t="shared" si="57"/>
        <v>921</v>
      </c>
      <c r="L1265" s="77">
        <f t="shared" si="58"/>
        <v>2763</v>
      </c>
      <c r="M1265" s="3">
        <f>VLOOKUP(B1265,[1]TDSheet!$A$30:$K$1679,11,FALSE)</f>
        <v>2900</v>
      </c>
      <c r="O1265" s="77">
        <f t="shared" si="59"/>
        <v>137</v>
      </c>
      <c r="P1265" s="3">
        <v>2900</v>
      </c>
    </row>
    <row r="1266" spans="1:16" ht="12.75" customHeight="1" x14ac:dyDescent="0.2">
      <c r="A1266" s="56">
        <v>1263</v>
      </c>
      <c r="B1266" s="31">
        <v>259</v>
      </c>
      <c r="C1266" s="87" t="s">
        <v>1</v>
      </c>
      <c r="D1266" s="87"/>
      <c r="E1266" s="87"/>
      <c r="F1266" s="87"/>
      <c r="G1266" s="10" t="s">
        <v>317</v>
      </c>
      <c r="H1266" s="59">
        <v>1842</v>
      </c>
      <c r="I1266" s="71">
        <f>VLOOKUP(B1266,[2]Лист2!$A$1:$C$147,3,FALSE)</f>
        <v>900</v>
      </c>
      <c r="J1266" s="3">
        <f>VLOOKUP(B1266,[3]Лист1!$A$1:$G$1358,7,FALSE)</f>
        <v>1885</v>
      </c>
      <c r="K1266" s="3">
        <f t="shared" si="57"/>
        <v>921</v>
      </c>
      <c r="L1266" s="77">
        <f t="shared" si="58"/>
        <v>2763</v>
      </c>
      <c r="M1266" s="3">
        <f>VLOOKUP(B1266,[1]TDSheet!$A$30:$K$1679,11,FALSE)</f>
        <v>2900</v>
      </c>
      <c r="O1266" s="77">
        <f t="shared" si="59"/>
        <v>137</v>
      </c>
      <c r="P1266" s="3">
        <v>2900</v>
      </c>
    </row>
    <row r="1267" spans="1:16" ht="12.75" customHeight="1" x14ac:dyDescent="0.2">
      <c r="A1267" s="56">
        <v>1264</v>
      </c>
      <c r="B1267" s="31" t="s">
        <v>1491</v>
      </c>
      <c r="C1267" s="96" t="s">
        <v>3041</v>
      </c>
      <c r="D1267" s="96"/>
      <c r="E1267" s="96"/>
      <c r="F1267" s="96"/>
      <c r="G1267" s="9" t="s">
        <v>312</v>
      </c>
      <c r="H1267" s="59">
        <v>1320</v>
      </c>
      <c r="I1267" s="71" t="e">
        <f>VLOOKUP(B1267,[2]Лист2!$A$1:$C$147,3,FALSE)</f>
        <v>#N/A</v>
      </c>
      <c r="J1267" s="3">
        <f>VLOOKUP(B1267,[3]Лист1!$A$1:$G$1358,7,FALSE)</f>
        <v>1146.8599999999999</v>
      </c>
      <c r="K1267" s="3">
        <f t="shared" si="57"/>
        <v>660</v>
      </c>
      <c r="L1267" s="77">
        <f t="shared" si="58"/>
        <v>1980</v>
      </c>
      <c r="M1267" s="3">
        <f>VLOOKUP(B1267,[1]TDSheet!$A$30:$K$1679,11,FALSE)</f>
        <v>2200</v>
      </c>
      <c r="O1267" s="77">
        <f t="shared" si="59"/>
        <v>220</v>
      </c>
      <c r="P1267" s="3">
        <v>2200</v>
      </c>
    </row>
    <row r="1268" spans="1:16" ht="29.45" customHeight="1" x14ac:dyDescent="0.2">
      <c r="A1268" s="56">
        <v>1265</v>
      </c>
      <c r="B1268" s="31" t="s">
        <v>3146</v>
      </c>
      <c r="C1268" s="96" t="s">
        <v>3147</v>
      </c>
      <c r="D1268" s="96"/>
      <c r="E1268" s="96"/>
      <c r="F1268" s="96"/>
      <c r="G1268" s="9" t="s">
        <v>316</v>
      </c>
      <c r="H1268" s="59">
        <v>1840</v>
      </c>
      <c r="I1268" s="71" t="e">
        <f>VLOOKUP(B1268,[2]Лист2!$A$1:$C$147,3,FALSE)</f>
        <v>#N/A</v>
      </c>
      <c r="J1268" s="3" t="e">
        <f>VLOOKUP(B1268,[3]Лист1!$A$1:$G$1358,7,FALSE)</f>
        <v>#N/A</v>
      </c>
      <c r="K1268" s="3">
        <f t="shared" si="57"/>
        <v>920</v>
      </c>
      <c r="L1268" s="77">
        <f t="shared" si="58"/>
        <v>2760</v>
      </c>
      <c r="M1268" s="3" t="e">
        <f>VLOOKUP(B1268,[1]TDSheet!$A$30:$K$1679,11,FALSE)</f>
        <v>#N/A</v>
      </c>
      <c r="O1268" s="77" t="e">
        <f t="shared" si="59"/>
        <v>#N/A</v>
      </c>
      <c r="P1268" s="3">
        <v>2800</v>
      </c>
    </row>
    <row r="1269" spans="1:16" ht="15" customHeight="1" x14ac:dyDescent="0.2">
      <c r="A1269" s="56">
        <v>1266</v>
      </c>
      <c r="B1269" s="31" t="s">
        <v>369</v>
      </c>
      <c r="C1269" s="87" t="s">
        <v>468</v>
      </c>
      <c r="D1269" s="87"/>
      <c r="E1269" s="87"/>
      <c r="F1269" s="87"/>
      <c r="G1269" s="10" t="s">
        <v>324</v>
      </c>
      <c r="H1269" s="59">
        <v>576</v>
      </c>
      <c r="I1269" s="71" t="e">
        <f>VLOOKUP(B1269,[2]Лист2!$A$1:$C$147,3,FALSE)</f>
        <v>#N/A</v>
      </c>
      <c r="J1269" s="3">
        <f>VLOOKUP(B1269,[3]Лист1!$A$1:$G$1358,7,FALSE)</f>
        <v>590</v>
      </c>
      <c r="K1269" s="3">
        <f t="shared" si="57"/>
        <v>288</v>
      </c>
      <c r="L1269" s="77">
        <f t="shared" si="58"/>
        <v>864</v>
      </c>
      <c r="M1269" s="3">
        <f>VLOOKUP(B1269,[1]TDSheet!$A$30:$K$1679,11,FALSE)</f>
        <v>900</v>
      </c>
      <c r="O1269" s="77">
        <f t="shared" si="59"/>
        <v>36</v>
      </c>
      <c r="P1269" s="3">
        <v>900</v>
      </c>
    </row>
    <row r="1270" spans="1:16" ht="12.75" customHeight="1" x14ac:dyDescent="0.2">
      <c r="A1270" s="56">
        <v>1267</v>
      </c>
      <c r="B1270" s="31">
        <v>179</v>
      </c>
      <c r="C1270" s="98" t="s">
        <v>1786</v>
      </c>
      <c r="D1270" s="98"/>
      <c r="E1270" s="98"/>
      <c r="F1270" s="98"/>
      <c r="G1270" s="10" t="s">
        <v>324</v>
      </c>
      <c r="H1270" s="59">
        <v>236</v>
      </c>
      <c r="I1270" s="71" t="e">
        <f>VLOOKUP(B1270,[2]Лист2!$A$1:$C$147,3,FALSE)</f>
        <v>#N/A</v>
      </c>
      <c r="J1270" s="3">
        <f>VLOOKUP(B1270,[3]Лист1!$A$1:$G$1358,7,FALSE)</f>
        <v>160</v>
      </c>
      <c r="K1270" s="3">
        <f t="shared" si="57"/>
        <v>118</v>
      </c>
      <c r="L1270" s="77">
        <f t="shared" si="58"/>
        <v>354</v>
      </c>
      <c r="M1270" s="3">
        <f>VLOOKUP(B1270,[1]TDSheet!$A$30:$K$1679,11,FALSE)</f>
        <v>450</v>
      </c>
      <c r="O1270" s="77">
        <f t="shared" si="59"/>
        <v>96</v>
      </c>
      <c r="P1270" s="3">
        <v>450</v>
      </c>
    </row>
    <row r="1271" spans="1:16" ht="12.75" customHeight="1" x14ac:dyDescent="0.2">
      <c r="A1271" s="56">
        <v>1268</v>
      </c>
      <c r="B1271" s="31">
        <v>180</v>
      </c>
      <c r="C1271" s="87" t="s">
        <v>1787</v>
      </c>
      <c r="D1271" s="87"/>
      <c r="E1271" s="87"/>
      <c r="F1271" s="87"/>
      <c r="G1271" s="10" t="s">
        <v>324</v>
      </c>
      <c r="H1271" s="59">
        <v>236</v>
      </c>
      <c r="I1271" s="71" t="e">
        <f>VLOOKUP(B1271,[2]Лист2!$A$1:$C$147,3,FALSE)</f>
        <v>#N/A</v>
      </c>
      <c r="J1271" s="3">
        <f>VLOOKUP(B1271,[3]Лист1!$A$1:$G$1358,7,FALSE)</f>
        <v>204</v>
      </c>
      <c r="K1271" s="3">
        <f t="shared" si="57"/>
        <v>118</v>
      </c>
      <c r="L1271" s="77">
        <f t="shared" si="58"/>
        <v>354</v>
      </c>
      <c r="M1271" s="3">
        <f>VLOOKUP(B1271,[1]TDSheet!$A$30:$K$1679,11,FALSE)</f>
        <v>450</v>
      </c>
      <c r="O1271" s="77">
        <f t="shared" si="59"/>
        <v>96</v>
      </c>
      <c r="P1271" s="3">
        <v>450</v>
      </c>
    </row>
    <row r="1272" spans="1:16" ht="15" customHeight="1" x14ac:dyDescent="0.2">
      <c r="A1272" s="56">
        <v>1269</v>
      </c>
      <c r="B1272" s="31" t="s">
        <v>370</v>
      </c>
      <c r="C1272" s="87" t="s">
        <v>469</v>
      </c>
      <c r="D1272" s="87"/>
      <c r="E1272" s="87"/>
      <c r="F1272" s="87"/>
      <c r="G1272" s="10" t="s">
        <v>324</v>
      </c>
      <c r="H1272" s="59">
        <v>604</v>
      </c>
      <c r="I1272" s="71" t="e">
        <f>VLOOKUP(B1272,[2]Лист2!$A$1:$C$147,3,FALSE)</f>
        <v>#N/A</v>
      </c>
      <c r="J1272" s="3">
        <f>VLOOKUP(B1272,[3]Лист1!$A$1:$G$1358,7,FALSE)</f>
        <v>273</v>
      </c>
      <c r="K1272" s="3">
        <f t="shared" si="57"/>
        <v>302</v>
      </c>
      <c r="L1272" s="77">
        <f t="shared" si="58"/>
        <v>906</v>
      </c>
      <c r="M1272" s="3">
        <f>VLOOKUP(B1272,[1]TDSheet!$A$30:$K$1679,11,FALSE)</f>
        <v>1050</v>
      </c>
      <c r="O1272" s="77">
        <f t="shared" si="59"/>
        <v>144</v>
      </c>
      <c r="P1272" s="3">
        <v>1050</v>
      </c>
    </row>
    <row r="1273" spans="1:16" ht="12.75" customHeight="1" x14ac:dyDescent="0.2">
      <c r="A1273" s="56">
        <v>1270</v>
      </c>
      <c r="B1273" s="31">
        <v>181</v>
      </c>
      <c r="C1273" s="87" t="s">
        <v>2254</v>
      </c>
      <c r="D1273" s="87"/>
      <c r="E1273" s="87"/>
      <c r="F1273" s="87"/>
      <c r="G1273" s="10" t="s">
        <v>324</v>
      </c>
      <c r="H1273" s="59">
        <v>252</v>
      </c>
      <c r="I1273" s="71">
        <f>VLOOKUP(B1273,[2]Лист2!$A$1:$C$147,3,FALSE)</f>
        <v>150</v>
      </c>
      <c r="J1273" s="3">
        <f>VLOOKUP(B1273,[3]Лист1!$A$1:$G$1358,7,FALSE)</f>
        <v>148</v>
      </c>
      <c r="K1273" s="3">
        <f t="shared" si="57"/>
        <v>126</v>
      </c>
      <c r="L1273" s="77">
        <f t="shared" si="58"/>
        <v>378</v>
      </c>
      <c r="M1273" s="3">
        <f>VLOOKUP(B1273,[1]TDSheet!$A$30:$K$1679,11,FALSE)</f>
        <v>530</v>
      </c>
      <c r="O1273" s="77">
        <f t="shared" si="59"/>
        <v>152</v>
      </c>
      <c r="P1273" s="3">
        <v>530</v>
      </c>
    </row>
    <row r="1274" spans="1:16" ht="12.75" customHeight="1" x14ac:dyDescent="0.2">
      <c r="A1274" s="56">
        <v>1271</v>
      </c>
      <c r="B1274" s="31">
        <v>182</v>
      </c>
      <c r="C1274" s="87" t="s">
        <v>2255</v>
      </c>
      <c r="D1274" s="87"/>
      <c r="E1274" s="87"/>
      <c r="F1274" s="87"/>
      <c r="G1274" s="10" t="s">
        <v>324</v>
      </c>
      <c r="H1274" s="59">
        <v>252</v>
      </c>
      <c r="I1274" s="71">
        <f>VLOOKUP(B1274,[2]Лист2!$A$1:$C$147,3,FALSE)</f>
        <v>150</v>
      </c>
      <c r="J1274" s="3">
        <f>VLOOKUP(B1274,[3]Лист1!$A$1:$G$1358,7,FALSE)</f>
        <v>157</v>
      </c>
      <c r="K1274" s="3">
        <f t="shared" si="57"/>
        <v>126</v>
      </c>
      <c r="L1274" s="77">
        <f t="shared" si="58"/>
        <v>378</v>
      </c>
      <c r="M1274" s="3">
        <f>VLOOKUP(B1274,[1]TDSheet!$A$30:$K$1679,11,FALSE)</f>
        <v>530</v>
      </c>
      <c r="O1274" s="77">
        <f t="shared" si="59"/>
        <v>152</v>
      </c>
      <c r="P1274" s="3">
        <v>530</v>
      </c>
    </row>
    <row r="1275" spans="1:16" ht="27" customHeight="1" x14ac:dyDescent="0.2">
      <c r="A1275" s="56">
        <v>1272</v>
      </c>
      <c r="B1275" s="31">
        <v>1367</v>
      </c>
      <c r="C1275" s="85" t="s">
        <v>2253</v>
      </c>
      <c r="D1275" s="85"/>
      <c r="E1275" s="85"/>
      <c r="F1275" s="85"/>
      <c r="G1275" s="10" t="s">
        <v>324</v>
      </c>
      <c r="H1275" s="59">
        <v>348</v>
      </c>
      <c r="I1275" s="71" t="e">
        <f>VLOOKUP(B1275,[2]Лист2!$A$1:$C$147,3,FALSE)</f>
        <v>#N/A</v>
      </c>
      <c r="J1275" s="3">
        <f>VLOOKUP(B1275,[3]Лист1!$A$1:$G$1358,7,FALSE)</f>
        <v>198</v>
      </c>
      <c r="K1275" s="3">
        <f t="shared" si="57"/>
        <v>174</v>
      </c>
      <c r="L1275" s="77">
        <f t="shared" si="58"/>
        <v>522</v>
      </c>
      <c r="M1275" s="3">
        <f>VLOOKUP(B1275,[1]TDSheet!$A$30:$K$1679,11,FALSE)</f>
        <v>620</v>
      </c>
      <c r="O1275" s="77">
        <f t="shared" si="59"/>
        <v>98</v>
      </c>
      <c r="P1275" s="3">
        <v>620</v>
      </c>
    </row>
    <row r="1276" spans="1:16" ht="12.75" customHeight="1" x14ac:dyDescent="0.2">
      <c r="A1276" s="56">
        <v>1273</v>
      </c>
      <c r="B1276" s="31">
        <v>260</v>
      </c>
      <c r="C1276" s="90" t="s">
        <v>2</v>
      </c>
      <c r="D1276" s="90"/>
      <c r="E1276" s="90"/>
      <c r="F1276" s="90"/>
      <c r="G1276" s="10" t="s">
        <v>312</v>
      </c>
      <c r="H1276" s="65">
        <v>366</v>
      </c>
      <c r="I1276" s="71" t="e">
        <f>VLOOKUP(B1276,[2]Лист2!$A$1:$C$147,3,FALSE)</f>
        <v>#N/A</v>
      </c>
      <c r="J1276" s="3">
        <f>VLOOKUP(B1276,[3]Лист1!$A$1:$G$1358,7,FALSE)</f>
        <v>144</v>
      </c>
      <c r="K1276" s="3">
        <f t="shared" si="57"/>
        <v>183</v>
      </c>
      <c r="L1276" s="77">
        <f t="shared" si="58"/>
        <v>549</v>
      </c>
      <c r="M1276" s="3">
        <f>VLOOKUP(B1276,[1]TDSheet!$A$30:$K$1679,11,FALSE)</f>
        <v>640</v>
      </c>
      <c r="O1276" s="77">
        <f t="shared" si="59"/>
        <v>91</v>
      </c>
      <c r="P1276" s="3">
        <v>640</v>
      </c>
    </row>
    <row r="1277" spans="1:16" ht="12.75" customHeight="1" x14ac:dyDescent="0.2">
      <c r="A1277" s="56">
        <v>1274</v>
      </c>
      <c r="B1277" s="31">
        <v>264</v>
      </c>
      <c r="C1277" s="87" t="s">
        <v>4</v>
      </c>
      <c r="D1277" s="87"/>
      <c r="E1277" s="87"/>
      <c r="F1277" s="87"/>
      <c r="G1277" s="10" t="s">
        <v>312</v>
      </c>
      <c r="H1277" s="65">
        <v>366</v>
      </c>
      <c r="I1277" s="71" t="e">
        <f>VLOOKUP(B1277,[2]Лист2!$A$1:$C$147,3,FALSE)</f>
        <v>#N/A</v>
      </c>
      <c r="J1277" s="3">
        <f>VLOOKUP(B1277,[3]Лист1!$A$1:$G$1358,7,FALSE)</f>
        <v>272</v>
      </c>
      <c r="K1277" s="3">
        <f t="shared" si="57"/>
        <v>183</v>
      </c>
      <c r="L1277" s="77">
        <f t="shared" si="58"/>
        <v>549</v>
      </c>
      <c r="M1277" s="3">
        <f>VLOOKUP(B1277,[1]TDSheet!$A$30:$K$1679,11,FALSE)</f>
        <v>650</v>
      </c>
      <c r="O1277" s="77">
        <f t="shared" si="59"/>
        <v>101</v>
      </c>
      <c r="P1277" s="3">
        <v>650</v>
      </c>
    </row>
    <row r="1278" spans="1:16" ht="13.5" customHeight="1" x14ac:dyDescent="0.2">
      <c r="A1278" s="56">
        <v>1275</v>
      </c>
      <c r="B1278" s="31">
        <v>265</v>
      </c>
      <c r="C1278" s="90" t="s">
        <v>5</v>
      </c>
      <c r="D1278" s="90"/>
      <c r="E1278" s="90"/>
      <c r="F1278" s="90"/>
      <c r="G1278" s="10" t="s">
        <v>312</v>
      </c>
      <c r="H1278" s="65">
        <v>366</v>
      </c>
      <c r="I1278" s="71" t="e">
        <f>VLOOKUP(B1278,[2]Лист2!$A$1:$C$147,3,FALSE)</f>
        <v>#N/A</v>
      </c>
      <c r="J1278" s="3">
        <f>VLOOKUP(B1278,[3]Лист1!$A$1:$G$1358,7,FALSE)</f>
        <v>294</v>
      </c>
      <c r="K1278" s="3">
        <f t="shared" si="57"/>
        <v>183</v>
      </c>
      <c r="L1278" s="77">
        <f t="shared" si="58"/>
        <v>549</v>
      </c>
      <c r="M1278" s="3">
        <f>VLOOKUP(B1278,[1]TDSheet!$A$30:$K$1679,11,FALSE)</f>
        <v>650</v>
      </c>
      <c r="O1278" s="77">
        <f t="shared" si="59"/>
        <v>101</v>
      </c>
      <c r="P1278" s="3">
        <v>650</v>
      </c>
    </row>
    <row r="1279" spans="1:16" ht="15" customHeight="1" x14ac:dyDescent="0.2">
      <c r="A1279" s="56">
        <v>1276</v>
      </c>
      <c r="B1279" s="31">
        <v>275</v>
      </c>
      <c r="C1279" s="90" t="s">
        <v>892</v>
      </c>
      <c r="D1279" s="90"/>
      <c r="E1279" s="90"/>
      <c r="F1279" s="90"/>
      <c r="G1279" s="10" t="s">
        <v>318</v>
      </c>
      <c r="H1279" s="65">
        <v>453</v>
      </c>
      <c r="I1279" s="71" t="e">
        <f>VLOOKUP(B1279,[2]Лист2!$A$1:$C$147,3,FALSE)</f>
        <v>#N/A</v>
      </c>
      <c r="J1279" s="3">
        <f>VLOOKUP(B1279,[3]Лист1!$A$1:$G$1358,7,FALSE)</f>
        <v>341</v>
      </c>
      <c r="K1279" s="3">
        <f t="shared" si="57"/>
        <v>226.5</v>
      </c>
      <c r="L1279" s="77">
        <f t="shared" si="58"/>
        <v>679.5</v>
      </c>
      <c r="M1279" s="3">
        <f>VLOOKUP(B1279,[1]TDSheet!$A$30:$K$1679,11,FALSE)</f>
        <v>720</v>
      </c>
      <c r="O1279" s="77">
        <f t="shared" si="59"/>
        <v>40.5</v>
      </c>
      <c r="P1279" s="3">
        <v>720</v>
      </c>
    </row>
    <row r="1280" spans="1:16" ht="12.75" customHeight="1" x14ac:dyDescent="0.2">
      <c r="A1280" s="56">
        <v>1277</v>
      </c>
      <c r="B1280" s="31">
        <v>255</v>
      </c>
      <c r="C1280" s="90" t="s">
        <v>650</v>
      </c>
      <c r="D1280" s="90"/>
      <c r="E1280" s="90"/>
      <c r="F1280" s="90"/>
      <c r="G1280" s="10" t="s">
        <v>318</v>
      </c>
      <c r="H1280" s="65">
        <v>377</v>
      </c>
      <c r="I1280" s="71" t="e">
        <f>VLOOKUP(B1280,[2]Лист2!$A$1:$C$147,3,FALSE)</f>
        <v>#N/A</v>
      </c>
      <c r="J1280" s="3">
        <f>VLOOKUP(B1280,[3]Лист1!$A$1:$G$1358,7,FALSE)</f>
        <v>308</v>
      </c>
      <c r="K1280" s="3">
        <f t="shared" si="57"/>
        <v>188.5</v>
      </c>
      <c r="L1280" s="77">
        <f t="shared" si="58"/>
        <v>565.5</v>
      </c>
      <c r="M1280" s="3">
        <f>VLOOKUP(B1280,[1]TDSheet!$A$30:$K$1679,11,FALSE)</f>
        <v>600</v>
      </c>
      <c r="O1280" s="77">
        <f t="shared" si="59"/>
        <v>34.5</v>
      </c>
      <c r="P1280" s="3">
        <v>600</v>
      </c>
    </row>
    <row r="1281" spans="1:16" ht="12.75" customHeight="1" x14ac:dyDescent="0.2">
      <c r="A1281" s="56">
        <v>1278</v>
      </c>
      <c r="B1281" s="31">
        <v>186</v>
      </c>
      <c r="C1281" s="87" t="s">
        <v>893</v>
      </c>
      <c r="D1281" s="87"/>
      <c r="E1281" s="87"/>
      <c r="F1281" s="87"/>
      <c r="G1281" s="10" t="s">
        <v>315</v>
      </c>
      <c r="H1281" s="65">
        <v>337</v>
      </c>
      <c r="I1281" s="71" t="e">
        <f>VLOOKUP(B1281,[2]Лист2!$A$1:$C$147,3,FALSE)</f>
        <v>#N/A</v>
      </c>
      <c r="J1281" s="3">
        <f>VLOOKUP(B1281,[3]Лист1!$A$1:$G$1358,7,FALSE)</f>
        <v>341</v>
      </c>
      <c r="K1281" s="3">
        <f t="shared" si="57"/>
        <v>168.5</v>
      </c>
      <c r="L1281" s="77">
        <f t="shared" si="58"/>
        <v>505.5</v>
      </c>
      <c r="M1281" s="3">
        <f>VLOOKUP(B1281,[1]TDSheet!$A$30:$K$1679,11,FALSE)</f>
        <v>550</v>
      </c>
      <c r="O1281" s="77">
        <f t="shared" si="59"/>
        <v>44.5</v>
      </c>
      <c r="P1281" s="3">
        <v>550</v>
      </c>
    </row>
    <row r="1282" spans="1:16" ht="12.75" customHeight="1" x14ac:dyDescent="0.2">
      <c r="A1282" s="56">
        <v>1279</v>
      </c>
      <c r="B1282" s="31">
        <v>187</v>
      </c>
      <c r="C1282" s="90" t="s">
        <v>894</v>
      </c>
      <c r="D1282" s="90"/>
      <c r="E1282" s="90"/>
      <c r="F1282" s="90"/>
      <c r="G1282" s="10" t="s">
        <v>318</v>
      </c>
      <c r="H1282" s="65">
        <v>343</v>
      </c>
      <c r="I1282" s="71" t="e">
        <f>VLOOKUP(B1282,[2]Лист2!$A$1:$C$147,3,FALSE)</f>
        <v>#N/A</v>
      </c>
      <c r="J1282" s="3">
        <f>VLOOKUP(B1282,[3]Лист1!$A$1:$G$1358,7,FALSE)</f>
        <v>342</v>
      </c>
      <c r="K1282" s="3">
        <f t="shared" si="57"/>
        <v>171.5</v>
      </c>
      <c r="L1282" s="77">
        <f t="shared" si="58"/>
        <v>514.5</v>
      </c>
      <c r="M1282" s="3">
        <f>VLOOKUP(B1282,[1]TDSheet!$A$30:$K$1679,11,FALSE)</f>
        <v>550</v>
      </c>
      <c r="O1282" s="77">
        <f t="shared" si="59"/>
        <v>35.5</v>
      </c>
      <c r="P1282" s="3">
        <v>550</v>
      </c>
    </row>
    <row r="1283" spans="1:16" ht="26.25" customHeight="1" x14ac:dyDescent="0.2">
      <c r="A1283" s="56">
        <v>1280</v>
      </c>
      <c r="B1283" s="31">
        <v>1630</v>
      </c>
      <c r="C1283" s="96" t="s">
        <v>2487</v>
      </c>
      <c r="D1283" s="96"/>
      <c r="E1283" s="96"/>
      <c r="F1283" s="96"/>
      <c r="G1283" s="10" t="s">
        <v>320</v>
      </c>
      <c r="H1283" s="63">
        <v>698</v>
      </c>
      <c r="I1283" s="71" t="e">
        <f>VLOOKUP(B1283,[2]Лист2!$A$1:$C$147,3,FALSE)</f>
        <v>#N/A</v>
      </c>
      <c r="J1283" s="3">
        <f>VLOOKUP(B1283,[3]Лист1!$A$1:$G$1358,7,FALSE)</f>
        <v>872</v>
      </c>
      <c r="K1283" s="3">
        <f t="shared" si="57"/>
        <v>349</v>
      </c>
      <c r="L1283" s="77">
        <f t="shared" si="58"/>
        <v>1047</v>
      </c>
      <c r="M1283" s="3">
        <f>VLOOKUP(B1283,[1]TDSheet!$A$30:$K$1679,11,FALSE)</f>
        <v>1000</v>
      </c>
      <c r="O1283" s="77">
        <f t="shared" si="59"/>
        <v>-47</v>
      </c>
      <c r="P1283" s="3">
        <v>1000</v>
      </c>
    </row>
    <row r="1284" spans="1:16" ht="12.75" customHeight="1" x14ac:dyDescent="0.2">
      <c r="A1284" s="56">
        <v>1281</v>
      </c>
      <c r="B1284" s="38">
        <v>241</v>
      </c>
      <c r="C1284" s="96" t="s">
        <v>638</v>
      </c>
      <c r="D1284" s="96"/>
      <c r="E1284" s="96"/>
      <c r="F1284" s="96"/>
      <c r="G1284" s="9" t="s">
        <v>312</v>
      </c>
      <c r="H1284" s="63">
        <v>464</v>
      </c>
      <c r="I1284" s="71" t="e">
        <f>VLOOKUP(B1284,[2]Лист2!$A$1:$C$147,3,FALSE)</f>
        <v>#N/A</v>
      </c>
      <c r="J1284" s="3">
        <f>VLOOKUP(B1284,[3]Лист1!$A$1:$G$1358,7,FALSE)</f>
        <v>299</v>
      </c>
      <c r="K1284" s="3">
        <f t="shared" si="57"/>
        <v>232</v>
      </c>
      <c r="L1284" s="77">
        <f t="shared" si="58"/>
        <v>696</v>
      </c>
      <c r="M1284" s="3">
        <f>VLOOKUP(B1284,[1]TDSheet!$A$30:$K$1679,11,FALSE)</f>
        <v>750</v>
      </c>
      <c r="O1284" s="77">
        <f t="shared" si="59"/>
        <v>54</v>
      </c>
      <c r="P1284" s="3">
        <v>750</v>
      </c>
    </row>
    <row r="1285" spans="1:16" ht="12.75" customHeight="1" x14ac:dyDescent="0.2">
      <c r="A1285" s="56">
        <v>1282</v>
      </c>
      <c r="B1285" s="31">
        <v>242</v>
      </c>
      <c r="C1285" s="96" t="s">
        <v>639</v>
      </c>
      <c r="D1285" s="96"/>
      <c r="E1285" s="96"/>
      <c r="F1285" s="96"/>
      <c r="G1285" s="9" t="s">
        <v>312</v>
      </c>
      <c r="H1285" s="63">
        <v>464</v>
      </c>
      <c r="I1285" s="71" t="e">
        <f>VLOOKUP(B1285,[2]Лист2!$A$1:$C$147,3,FALSE)</f>
        <v>#N/A</v>
      </c>
      <c r="J1285" s="3">
        <f>VLOOKUP(B1285,[3]Лист1!$A$1:$G$1358,7,FALSE)</f>
        <v>340</v>
      </c>
      <c r="K1285" s="3">
        <f t="shared" ref="K1285:K1348" si="60">H1285*0.5</f>
        <v>232</v>
      </c>
      <c r="L1285" s="77">
        <f t="shared" ref="L1285:L1348" si="61">H1285+K1285</f>
        <v>696</v>
      </c>
      <c r="M1285" s="3">
        <f>VLOOKUP(B1285,[1]TDSheet!$A$30:$K$1679,11,FALSE)</f>
        <v>750</v>
      </c>
      <c r="O1285" s="77">
        <f t="shared" ref="O1285:O1348" si="62">M1285-L1285</f>
        <v>54</v>
      </c>
      <c r="P1285" s="3">
        <v>750</v>
      </c>
    </row>
    <row r="1286" spans="1:16" ht="12.75" customHeight="1" x14ac:dyDescent="0.2">
      <c r="A1286" s="56">
        <v>1283</v>
      </c>
      <c r="B1286" s="31">
        <v>1546</v>
      </c>
      <c r="C1286" s="85" t="s">
        <v>2980</v>
      </c>
      <c r="D1286" s="85"/>
      <c r="E1286" s="85"/>
      <c r="F1286" s="85"/>
      <c r="G1286" s="9" t="s">
        <v>320</v>
      </c>
      <c r="H1286" s="63">
        <v>378</v>
      </c>
      <c r="I1286" s="71" t="e">
        <f>VLOOKUP(B1286,[2]Лист2!$A$1:$C$147,3,FALSE)</f>
        <v>#N/A</v>
      </c>
      <c r="J1286" s="3" t="e">
        <f>VLOOKUP(B1286,[3]Лист1!$A$1:$G$1358,7,FALSE)</f>
        <v>#N/A</v>
      </c>
      <c r="K1286" s="3">
        <f t="shared" si="60"/>
        <v>189</v>
      </c>
      <c r="L1286" s="77">
        <f t="shared" si="61"/>
        <v>567</v>
      </c>
      <c r="M1286" s="3" t="e">
        <f>VLOOKUP(B1286,[1]TDSheet!$A$30:$K$1679,11,FALSE)</f>
        <v>#N/A</v>
      </c>
      <c r="O1286" s="77" t="e">
        <f t="shared" si="62"/>
        <v>#N/A</v>
      </c>
      <c r="P1286" s="3">
        <v>700</v>
      </c>
    </row>
    <row r="1287" spans="1:16" ht="12.75" customHeight="1" x14ac:dyDescent="0.2">
      <c r="A1287" s="56">
        <v>1284</v>
      </c>
      <c r="B1287" s="31">
        <v>1547</v>
      </c>
      <c r="C1287" s="85" t="s">
        <v>2482</v>
      </c>
      <c r="D1287" s="85"/>
      <c r="E1287" s="85"/>
      <c r="F1287" s="85"/>
      <c r="G1287" s="9" t="s">
        <v>320</v>
      </c>
      <c r="H1287" s="63">
        <v>442</v>
      </c>
      <c r="I1287" s="71" t="e">
        <f>VLOOKUP(B1287,[2]Лист2!$A$1:$C$147,3,FALSE)</f>
        <v>#N/A</v>
      </c>
      <c r="J1287" s="3">
        <f>VLOOKUP(B1287,[3]Лист1!$A$1:$G$1358,7,FALSE)</f>
        <v>552</v>
      </c>
      <c r="K1287" s="3">
        <f t="shared" si="60"/>
        <v>221</v>
      </c>
      <c r="L1287" s="77">
        <f t="shared" si="61"/>
        <v>663</v>
      </c>
      <c r="M1287" s="3">
        <f>VLOOKUP(B1287,[1]TDSheet!$A$30:$K$1679,11,FALSE)</f>
        <v>650</v>
      </c>
      <c r="O1287" s="77">
        <f t="shared" si="62"/>
        <v>-13</v>
      </c>
      <c r="P1287" s="3">
        <v>650</v>
      </c>
    </row>
    <row r="1288" spans="1:16" ht="12.75" customHeight="1" x14ac:dyDescent="0.2">
      <c r="A1288" s="56">
        <v>1285</v>
      </c>
      <c r="B1288" s="31">
        <v>1548</v>
      </c>
      <c r="C1288" s="85" t="s">
        <v>2483</v>
      </c>
      <c r="D1288" s="85"/>
      <c r="E1288" s="85"/>
      <c r="F1288" s="85"/>
      <c r="G1288" s="9" t="s">
        <v>320</v>
      </c>
      <c r="H1288" s="63">
        <v>442</v>
      </c>
      <c r="I1288" s="71" t="e">
        <f>VLOOKUP(B1288,[2]Лист2!$A$1:$C$147,3,FALSE)</f>
        <v>#N/A</v>
      </c>
      <c r="J1288" s="3">
        <f>VLOOKUP(B1288,[3]Лист1!$A$1:$G$1358,7,FALSE)</f>
        <v>552</v>
      </c>
      <c r="K1288" s="3">
        <f t="shared" si="60"/>
        <v>221</v>
      </c>
      <c r="L1288" s="77">
        <f t="shared" si="61"/>
        <v>663</v>
      </c>
      <c r="M1288" s="3">
        <f>VLOOKUP(B1288,[1]TDSheet!$A$30:$K$1679,11,FALSE)</f>
        <v>650</v>
      </c>
      <c r="O1288" s="77">
        <f t="shared" si="62"/>
        <v>-13</v>
      </c>
      <c r="P1288" s="3">
        <v>650</v>
      </c>
    </row>
    <row r="1289" spans="1:16" ht="12.75" customHeight="1" x14ac:dyDescent="0.2">
      <c r="A1289" s="56">
        <v>1286</v>
      </c>
      <c r="B1289" s="31">
        <v>243</v>
      </c>
      <c r="C1289" s="96" t="s">
        <v>640</v>
      </c>
      <c r="D1289" s="96"/>
      <c r="E1289" s="96"/>
      <c r="F1289" s="96"/>
      <c r="G1289" s="9" t="s">
        <v>318</v>
      </c>
      <c r="H1289" s="63">
        <v>384</v>
      </c>
      <c r="I1289" s="71" t="e">
        <f>VLOOKUP(B1289,[2]Лист2!$A$1:$C$147,3,FALSE)</f>
        <v>#N/A</v>
      </c>
      <c r="J1289" s="3">
        <f>VLOOKUP(B1289,[3]Лист1!$A$1:$G$1358,7,FALSE)</f>
        <v>305</v>
      </c>
      <c r="K1289" s="3">
        <f t="shared" si="60"/>
        <v>192</v>
      </c>
      <c r="L1289" s="77">
        <f t="shared" si="61"/>
        <v>576</v>
      </c>
      <c r="M1289" s="3">
        <f>VLOOKUP(B1289,[1]TDSheet!$A$30:$K$1679,11,FALSE)</f>
        <v>600</v>
      </c>
      <c r="O1289" s="77">
        <f t="shared" si="62"/>
        <v>24</v>
      </c>
      <c r="P1289" s="3">
        <v>600</v>
      </c>
    </row>
    <row r="1290" spans="1:16" ht="12.75" customHeight="1" x14ac:dyDescent="0.2">
      <c r="A1290" s="56">
        <v>1287</v>
      </c>
      <c r="B1290" s="31">
        <v>244</v>
      </c>
      <c r="C1290" s="96" t="s">
        <v>641</v>
      </c>
      <c r="D1290" s="96"/>
      <c r="E1290" s="96"/>
      <c r="F1290" s="96"/>
      <c r="G1290" s="9" t="s">
        <v>318</v>
      </c>
      <c r="H1290" s="63">
        <v>384</v>
      </c>
      <c r="I1290" s="71" t="e">
        <f>VLOOKUP(B1290,[2]Лист2!$A$1:$C$147,3,FALSE)</f>
        <v>#N/A</v>
      </c>
      <c r="J1290" s="3">
        <f>VLOOKUP(B1290,[3]Лист1!$A$1:$G$1358,7,FALSE)</f>
        <v>283</v>
      </c>
      <c r="K1290" s="3">
        <f t="shared" si="60"/>
        <v>192</v>
      </c>
      <c r="L1290" s="77">
        <f t="shared" si="61"/>
        <v>576</v>
      </c>
      <c r="M1290" s="3">
        <f>VLOOKUP(B1290,[1]TDSheet!$A$30:$K$1679,11,FALSE)</f>
        <v>600</v>
      </c>
      <c r="O1290" s="77">
        <f t="shared" si="62"/>
        <v>24</v>
      </c>
      <c r="P1290" s="3">
        <v>600</v>
      </c>
    </row>
    <row r="1291" spans="1:16" ht="25.5" customHeight="1" x14ac:dyDescent="0.2">
      <c r="A1291" s="56">
        <v>1288</v>
      </c>
      <c r="B1291" s="31">
        <v>1190</v>
      </c>
      <c r="C1291" s="96" t="s">
        <v>1788</v>
      </c>
      <c r="D1291" s="96"/>
      <c r="E1291" s="96"/>
      <c r="F1291" s="96"/>
      <c r="G1291" s="9" t="s">
        <v>319</v>
      </c>
      <c r="H1291" s="59">
        <v>1596</v>
      </c>
      <c r="I1291" s="71" t="e">
        <f>VLOOKUP(B1291,[2]Лист2!$A$1:$C$147,3,FALSE)</f>
        <v>#N/A</v>
      </c>
      <c r="J1291" s="3">
        <f>VLOOKUP(B1291,[3]Лист1!$A$1:$G$1358,7,FALSE)</f>
        <v>1481</v>
      </c>
      <c r="K1291" s="3">
        <f t="shared" si="60"/>
        <v>798</v>
      </c>
      <c r="L1291" s="77">
        <f t="shared" si="61"/>
        <v>2394</v>
      </c>
      <c r="M1291" s="3">
        <f>VLOOKUP(B1291,[1]TDSheet!$A$30:$K$1679,11,FALSE)</f>
        <v>2050</v>
      </c>
      <c r="O1291" s="77">
        <f t="shared" si="62"/>
        <v>-344</v>
      </c>
      <c r="P1291" s="3">
        <v>2050</v>
      </c>
    </row>
    <row r="1292" spans="1:16" ht="13.5" customHeight="1" x14ac:dyDescent="0.2">
      <c r="A1292" s="56">
        <v>1289</v>
      </c>
      <c r="B1292" s="31">
        <v>1191</v>
      </c>
      <c r="C1292" s="96" t="s">
        <v>1789</v>
      </c>
      <c r="D1292" s="96"/>
      <c r="E1292" s="96"/>
      <c r="F1292" s="96"/>
      <c r="G1292" s="9" t="s">
        <v>317</v>
      </c>
      <c r="H1292" s="59">
        <v>1580</v>
      </c>
      <c r="I1292" s="71" t="e">
        <f>VLOOKUP(B1292,[2]Лист2!$A$1:$C$147,3,FALSE)</f>
        <v>#N/A</v>
      </c>
      <c r="J1292" s="3">
        <f>VLOOKUP(B1292,[3]Лист1!$A$1:$G$1358,7,FALSE)</f>
        <v>1328</v>
      </c>
      <c r="K1292" s="3">
        <f t="shared" si="60"/>
        <v>790</v>
      </c>
      <c r="L1292" s="77">
        <f t="shared" si="61"/>
        <v>2370</v>
      </c>
      <c r="M1292" s="3">
        <f>VLOOKUP(B1292,[1]TDSheet!$A$30:$K$1679,11,FALSE)</f>
        <v>1450</v>
      </c>
      <c r="O1292" s="77">
        <f t="shared" si="62"/>
        <v>-920</v>
      </c>
      <c r="P1292" s="3">
        <v>1450</v>
      </c>
    </row>
    <row r="1293" spans="1:16" ht="13.5" customHeight="1" x14ac:dyDescent="0.2">
      <c r="A1293" s="56">
        <v>1290</v>
      </c>
      <c r="B1293" s="31">
        <v>3380</v>
      </c>
      <c r="C1293" s="96" t="s">
        <v>3105</v>
      </c>
      <c r="D1293" s="96"/>
      <c r="E1293" s="96"/>
      <c r="F1293" s="96"/>
      <c r="G1293" s="9" t="s">
        <v>318</v>
      </c>
      <c r="H1293" s="59">
        <v>506</v>
      </c>
      <c r="I1293" s="71" t="e">
        <f>VLOOKUP(B1293,[2]Лист2!$A$1:$C$147,3,FALSE)</f>
        <v>#N/A</v>
      </c>
      <c r="J1293" s="3" t="e">
        <f>VLOOKUP(B1293,[3]Лист1!$A$1:$G$1358,7,FALSE)</f>
        <v>#N/A</v>
      </c>
      <c r="K1293" s="3">
        <f t="shared" si="60"/>
        <v>253</v>
      </c>
      <c r="L1293" s="77">
        <f t="shared" si="61"/>
        <v>759</v>
      </c>
      <c r="M1293" s="3" t="e">
        <f>VLOOKUP(B1293,[1]TDSheet!$A$30:$K$1679,11,FALSE)</f>
        <v>#N/A</v>
      </c>
      <c r="O1293" s="77" t="e">
        <f t="shared" si="62"/>
        <v>#N/A</v>
      </c>
      <c r="P1293" s="3">
        <v>750</v>
      </c>
    </row>
    <row r="1294" spans="1:16" ht="12.75" customHeight="1" x14ac:dyDescent="0.2">
      <c r="A1294" s="56">
        <v>1291</v>
      </c>
      <c r="B1294" s="31">
        <v>245</v>
      </c>
      <c r="C1294" s="96" t="s">
        <v>642</v>
      </c>
      <c r="D1294" s="96"/>
      <c r="E1294" s="96"/>
      <c r="F1294" s="96"/>
      <c r="G1294" s="9" t="s">
        <v>324</v>
      </c>
      <c r="H1294" s="63">
        <v>535</v>
      </c>
      <c r="I1294" s="71" t="e">
        <f>VLOOKUP(B1294,[2]Лист2!$A$1:$C$147,3,FALSE)</f>
        <v>#N/A</v>
      </c>
      <c r="J1294" s="3">
        <f>VLOOKUP(B1294,[3]Лист1!$A$1:$G$1358,7,FALSE)</f>
        <v>278</v>
      </c>
      <c r="K1294" s="3">
        <f t="shared" si="60"/>
        <v>267.5</v>
      </c>
      <c r="L1294" s="77">
        <f t="shared" si="61"/>
        <v>802.5</v>
      </c>
      <c r="M1294" s="3">
        <f>VLOOKUP(B1294,[1]TDSheet!$A$30:$K$1679,11,FALSE)</f>
        <v>850</v>
      </c>
      <c r="O1294" s="77">
        <f t="shared" si="62"/>
        <v>47.5</v>
      </c>
      <c r="P1294" s="3">
        <v>850</v>
      </c>
    </row>
    <row r="1295" spans="1:16" ht="12.75" customHeight="1" x14ac:dyDescent="0.2">
      <c r="A1295" s="56">
        <v>1292</v>
      </c>
      <c r="B1295" s="31">
        <v>246</v>
      </c>
      <c r="C1295" s="96" t="s">
        <v>643</v>
      </c>
      <c r="D1295" s="96"/>
      <c r="E1295" s="96"/>
      <c r="F1295" s="96"/>
      <c r="G1295" s="9" t="s">
        <v>324</v>
      </c>
      <c r="H1295" s="63">
        <v>535</v>
      </c>
      <c r="I1295" s="71" t="e">
        <f>VLOOKUP(B1295,[2]Лист2!$A$1:$C$147,3,FALSE)</f>
        <v>#N/A</v>
      </c>
      <c r="J1295" s="3">
        <f>VLOOKUP(B1295,[3]Лист1!$A$1:$G$1358,7,FALSE)</f>
        <v>373</v>
      </c>
      <c r="K1295" s="3">
        <f t="shared" si="60"/>
        <v>267.5</v>
      </c>
      <c r="L1295" s="77">
        <f t="shared" si="61"/>
        <v>802.5</v>
      </c>
      <c r="M1295" s="3">
        <f>VLOOKUP(B1295,[1]TDSheet!$A$30:$K$1679,11,FALSE)</f>
        <v>850</v>
      </c>
      <c r="O1295" s="77">
        <f t="shared" si="62"/>
        <v>47.5</v>
      </c>
      <c r="P1295" s="3">
        <v>850</v>
      </c>
    </row>
    <row r="1296" spans="1:16" ht="13.5" customHeight="1" x14ac:dyDescent="0.2">
      <c r="A1296" s="56">
        <v>1293</v>
      </c>
      <c r="B1296" s="31">
        <v>247</v>
      </c>
      <c r="C1296" s="96" t="s">
        <v>644</v>
      </c>
      <c r="D1296" s="96"/>
      <c r="E1296" s="96"/>
      <c r="F1296" s="96"/>
      <c r="G1296" s="9" t="s">
        <v>324</v>
      </c>
      <c r="H1296" s="63">
        <v>535</v>
      </c>
      <c r="I1296" s="71" t="e">
        <f>VLOOKUP(B1296,[2]Лист2!$A$1:$C$147,3,FALSE)</f>
        <v>#N/A</v>
      </c>
      <c r="J1296" s="3">
        <f>VLOOKUP(B1296,[3]Лист1!$A$1:$G$1358,7,FALSE)</f>
        <v>395</v>
      </c>
      <c r="K1296" s="3">
        <f t="shared" si="60"/>
        <v>267.5</v>
      </c>
      <c r="L1296" s="77">
        <f t="shared" si="61"/>
        <v>802.5</v>
      </c>
      <c r="M1296" s="3">
        <f>VLOOKUP(B1296,[1]TDSheet!$A$30:$K$1679,11,FALSE)</f>
        <v>850</v>
      </c>
      <c r="O1296" s="77">
        <f t="shared" si="62"/>
        <v>47.5</v>
      </c>
      <c r="P1296" s="3">
        <v>850</v>
      </c>
    </row>
    <row r="1297" spans="1:16" ht="12.75" customHeight="1" x14ac:dyDescent="0.2">
      <c r="A1297" s="56">
        <v>1294</v>
      </c>
      <c r="B1297" s="31">
        <v>2500</v>
      </c>
      <c r="C1297" s="96" t="s">
        <v>686</v>
      </c>
      <c r="D1297" s="96"/>
      <c r="E1297" s="96"/>
      <c r="F1297" s="96"/>
      <c r="G1297" s="9" t="s">
        <v>318</v>
      </c>
      <c r="H1297" s="63">
        <v>593</v>
      </c>
      <c r="I1297" s="71">
        <f>VLOOKUP(B1297,[2]Лист2!$A$1:$C$147,3,FALSE)</f>
        <v>200</v>
      </c>
      <c r="J1297" s="3">
        <f>VLOOKUP(B1297,[3]Лист1!$A$1:$G$1358,7,FALSE)</f>
        <v>351</v>
      </c>
      <c r="K1297" s="3">
        <f t="shared" si="60"/>
        <v>296.5</v>
      </c>
      <c r="L1297" s="77">
        <f t="shared" si="61"/>
        <v>889.5</v>
      </c>
      <c r="M1297" s="3">
        <f>VLOOKUP(B1297,[1]TDSheet!$A$30:$K$1679,11,FALSE)</f>
        <v>850</v>
      </c>
      <c r="O1297" s="77">
        <f t="shared" si="62"/>
        <v>-39.5</v>
      </c>
      <c r="P1297" s="3">
        <v>850</v>
      </c>
    </row>
    <row r="1298" spans="1:16" ht="12.75" customHeight="1" x14ac:dyDescent="0.2">
      <c r="A1298" s="56">
        <v>1295</v>
      </c>
      <c r="B1298" s="31">
        <v>252</v>
      </c>
      <c r="C1298" s="90" t="s">
        <v>647</v>
      </c>
      <c r="D1298" s="90"/>
      <c r="E1298" s="90"/>
      <c r="F1298" s="90"/>
      <c r="G1298" s="9" t="s">
        <v>316</v>
      </c>
      <c r="H1298" s="65">
        <v>464</v>
      </c>
      <c r="I1298" s="71" t="e">
        <f>VLOOKUP(B1298,[2]Лист2!$A$1:$C$147,3,FALSE)</f>
        <v>#N/A</v>
      </c>
      <c r="J1298" s="3">
        <f>VLOOKUP(B1298,[3]Лист1!$A$1:$G$1358,7,FALSE)</f>
        <v>150</v>
      </c>
      <c r="K1298" s="3">
        <f t="shared" si="60"/>
        <v>232</v>
      </c>
      <c r="L1298" s="77">
        <f t="shared" si="61"/>
        <v>696</v>
      </c>
      <c r="M1298" s="3">
        <f>VLOOKUP(B1298,[1]TDSheet!$A$30:$K$1679,11,FALSE)</f>
        <v>750</v>
      </c>
      <c r="O1298" s="77">
        <f t="shared" si="62"/>
        <v>54</v>
      </c>
      <c r="P1298" s="3">
        <v>750</v>
      </c>
    </row>
    <row r="1299" spans="1:16" ht="15" customHeight="1" x14ac:dyDescent="0.2">
      <c r="A1299" s="56">
        <v>1296</v>
      </c>
      <c r="B1299" s="31">
        <v>253</v>
      </c>
      <c r="C1299" s="90" t="s">
        <v>648</v>
      </c>
      <c r="D1299" s="90"/>
      <c r="E1299" s="90"/>
      <c r="F1299" s="90"/>
      <c r="G1299" s="9" t="s">
        <v>312</v>
      </c>
      <c r="H1299" s="65">
        <v>464</v>
      </c>
      <c r="I1299" s="71" t="e">
        <f>VLOOKUP(B1299,[2]Лист2!$A$1:$C$147,3,FALSE)</f>
        <v>#N/A</v>
      </c>
      <c r="J1299" s="3">
        <f>VLOOKUP(B1299,[3]Лист1!$A$1:$G$1358,7,FALSE)</f>
        <v>199</v>
      </c>
      <c r="K1299" s="3">
        <f t="shared" si="60"/>
        <v>232</v>
      </c>
      <c r="L1299" s="77">
        <f t="shared" si="61"/>
        <v>696</v>
      </c>
      <c r="M1299" s="3">
        <f>VLOOKUP(B1299,[1]TDSheet!$A$30:$K$1679,11,FALSE)</f>
        <v>750</v>
      </c>
      <c r="O1299" s="77">
        <f t="shared" si="62"/>
        <v>54</v>
      </c>
      <c r="P1299" s="3">
        <v>750</v>
      </c>
    </row>
    <row r="1300" spans="1:16" ht="12.75" customHeight="1" x14ac:dyDescent="0.2">
      <c r="A1300" s="56">
        <v>1297</v>
      </c>
      <c r="B1300" s="31">
        <v>1266</v>
      </c>
      <c r="C1300" s="98" t="s">
        <v>651</v>
      </c>
      <c r="D1300" s="98"/>
      <c r="E1300" s="98"/>
      <c r="F1300" s="98"/>
      <c r="G1300" s="9" t="s">
        <v>316</v>
      </c>
      <c r="H1300" s="58">
        <v>1040</v>
      </c>
      <c r="I1300" s="71" t="e">
        <f>VLOOKUP(B1300,[2]Лист2!$A$1:$C$147,3,FALSE)</f>
        <v>#N/A</v>
      </c>
      <c r="J1300" s="3">
        <f>VLOOKUP(B1300,[3]Лист1!$A$1:$G$1358,7,FALSE)</f>
        <v>98</v>
      </c>
      <c r="K1300" s="3">
        <f t="shared" si="60"/>
        <v>520</v>
      </c>
      <c r="L1300" s="77">
        <f t="shared" si="61"/>
        <v>1560</v>
      </c>
      <c r="M1300" s="3">
        <f>VLOOKUP(B1300,[1]TDSheet!$A$30:$K$1679,11,FALSE)</f>
        <v>1700</v>
      </c>
      <c r="O1300" s="77">
        <f t="shared" si="62"/>
        <v>140</v>
      </c>
      <c r="P1300" s="3">
        <v>1700</v>
      </c>
    </row>
    <row r="1301" spans="1:16" ht="13.5" customHeight="1" x14ac:dyDescent="0.2">
      <c r="A1301" s="56">
        <v>1298</v>
      </c>
      <c r="B1301" s="31" t="s">
        <v>2950</v>
      </c>
      <c r="C1301" s="89" t="s">
        <v>2959</v>
      </c>
      <c r="D1301" s="89"/>
      <c r="E1301" s="89"/>
      <c r="F1301" s="89"/>
      <c r="G1301" s="9" t="s">
        <v>318</v>
      </c>
      <c r="H1301" s="58">
        <v>3514</v>
      </c>
      <c r="I1301" s="71" t="e">
        <f>VLOOKUP(B1301,[2]Лист2!$A$1:$C$147,3,FALSE)</f>
        <v>#N/A</v>
      </c>
      <c r="J1301" s="3" t="e">
        <f>VLOOKUP(B1301,[3]Лист1!$A$1:$G$1358,7,FALSE)</f>
        <v>#N/A</v>
      </c>
      <c r="K1301" s="3">
        <f t="shared" si="60"/>
        <v>1757</v>
      </c>
      <c r="L1301" s="77">
        <f t="shared" si="61"/>
        <v>5271</v>
      </c>
      <c r="M1301" s="3" t="e">
        <f>VLOOKUP(B1301,[1]TDSheet!$A$30:$K$1679,11,FALSE)</f>
        <v>#N/A</v>
      </c>
      <c r="O1301" s="77" t="e">
        <f t="shared" si="62"/>
        <v>#N/A</v>
      </c>
      <c r="P1301" s="3">
        <v>1700</v>
      </c>
    </row>
    <row r="1302" spans="1:16" ht="13.5" customHeight="1" x14ac:dyDescent="0.2">
      <c r="A1302" s="56">
        <v>1299</v>
      </c>
      <c r="B1302" s="31">
        <v>876</v>
      </c>
      <c r="C1302" s="98" t="s">
        <v>745</v>
      </c>
      <c r="D1302" s="98"/>
      <c r="E1302" s="98"/>
      <c r="F1302" s="98"/>
      <c r="G1302" s="9" t="s">
        <v>312</v>
      </c>
      <c r="H1302" s="59">
        <v>535</v>
      </c>
      <c r="I1302" s="71" t="e">
        <f>VLOOKUP(B1302,[2]Лист2!$A$1:$C$147,3,FALSE)</f>
        <v>#N/A</v>
      </c>
      <c r="J1302" s="3">
        <f>VLOOKUP(B1302,[3]Лист1!$A$1:$G$1358,7,FALSE)</f>
        <v>537.05999999999995</v>
      </c>
      <c r="K1302" s="3">
        <f t="shared" si="60"/>
        <v>267.5</v>
      </c>
      <c r="L1302" s="77">
        <f t="shared" si="61"/>
        <v>802.5</v>
      </c>
      <c r="M1302" s="3">
        <f>VLOOKUP(B1302,[1]TDSheet!$A$30:$K$1679,11,FALSE)</f>
        <v>850</v>
      </c>
      <c r="O1302" s="77">
        <f t="shared" si="62"/>
        <v>47.5</v>
      </c>
      <c r="P1302" s="3">
        <v>850</v>
      </c>
    </row>
    <row r="1303" spans="1:16" ht="12.75" customHeight="1" x14ac:dyDescent="0.2">
      <c r="A1303" s="56">
        <v>1300</v>
      </c>
      <c r="B1303" s="38">
        <v>489</v>
      </c>
      <c r="C1303" s="85" t="s">
        <v>2303</v>
      </c>
      <c r="D1303" s="85"/>
      <c r="E1303" s="85"/>
      <c r="F1303" s="85"/>
      <c r="G1303" s="10">
        <v>1</v>
      </c>
      <c r="H1303" s="59">
        <v>840</v>
      </c>
      <c r="I1303" s="71" t="e">
        <f>VLOOKUP(B1303,[2]Лист2!$A$1:$C$147,3,FALSE)</f>
        <v>#N/A</v>
      </c>
      <c r="J1303" s="3">
        <f>VLOOKUP(B1303,[3]Лист1!$A$1:$G$1358,7,FALSE)</f>
        <v>575</v>
      </c>
      <c r="K1303" s="3">
        <f t="shared" si="60"/>
        <v>420</v>
      </c>
      <c r="L1303" s="77">
        <f t="shared" si="61"/>
        <v>1260</v>
      </c>
      <c r="M1303" s="3">
        <f>VLOOKUP(B1303,[1]TDSheet!$A$30:$K$1679,11,FALSE)</f>
        <v>0</v>
      </c>
      <c r="O1303" s="77">
        <f t="shared" si="62"/>
        <v>-1260</v>
      </c>
      <c r="P1303" s="3">
        <v>1250</v>
      </c>
    </row>
    <row r="1304" spans="1:16" ht="12.75" customHeight="1" x14ac:dyDescent="0.2">
      <c r="A1304" s="56">
        <v>1301</v>
      </c>
      <c r="B1304" s="31">
        <v>1641</v>
      </c>
      <c r="C1304" s="85" t="s">
        <v>1991</v>
      </c>
      <c r="D1304" s="85"/>
      <c r="E1304" s="85"/>
      <c r="F1304" s="85"/>
      <c r="G1304" s="9" t="s">
        <v>315</v>
      </c>
      <c r="H1304" s="61">
        <v>506</v>
      </c>
      <c r="I1304" s="71" t="e">
        <f>VLOOKUP(B1304,[2]Лист2!$A$1:$C$147,3,FALSE)</f>
        <v>#N/A</v>
      </c>
      <c r="J1304" s="3">
        <f>VLOOKUP(B1304,[3]Лист1!$A$1:$G$1358,7,FALSE)</f>
        <v>650</v>
      </c>
      <c r="K1304" s="3">
        <f t="shared" si="60"/>
        <v>253</v>
      </c>
      <c r="L1304" s="77">
        <f t="shared" si="61"/>
        <v>759</v>
      </c>
      <c r="M1304" s="3">
        <f>VLOOKUP(B1304,[1]TDSheet!$A$30:$K$1679,11,FALSE)</f>
        <v>750</v>
      </c>
      <c r="O1304" s="77">
        <f t="shared" si="62"/>
        <v>-9</v>
      </c>
      <c r="P1304" s="3">
        <v>750</v>
      </c>
    </row>
    <row r="1305" spans="1:16" ht="25.5" customHeight="1" x14ac:dyDescent="0.2">
      <c r="A1305" s="56">
        <v>1302</v>
      </c>
      <c r="B1305" s="31">
        <v>1637</v>
      </c>
      <c r="C1305" s="85" t="s">
        <v>2707</v>
      </c>
      <c r="D1305" s="85"/>
      <c r="E1305" s="85"/>
      <c r="F1305" s="85"/>
      <c r="G1305" s="9" t="s">
        <v>318</v>
      </c>
      <c r="H1305" s="61">
        <v>330</v>
      </c>
      <c r="I1305" s="71" t="e">
        <f>VLOOKUP(B1305,[2]Лист2!$A$1:$C$147,3,FALSE)</f>
        <v>#N/A</v>
      </c>
      <c r="J1305" s="3" t="e">
        <f>VLOOKUP(B1305,[3]Лист1!$A$1:$G$1358,7,FALSE)</f>
        <v>#N/A</v>
      </c>
      <c r="K1305" s="3">
        <f t="shared" si="60"/>
        <v>165</v>
      </c>
      <c r="L1305" s="77">
        <f t="shared" si="61"/>
        <v>495</v>
      </c>
      <c r="M1305" s="3" t="e">
        <f>VLOOKUP(B1305,[1]TDSheet!$A$30:$K$1679,11,FALSE)</f>
        <v>#N/A</v>
      </c>
      <c r="O1305" s="77" t="e">
        <f t="shared" si="62"/>
        <v>#N/A</v>
      </c>
      <c r="P1305" s="3">
        <v>500</v>
      </c>
    </row>
    <row r="1306" spans="1:16" ht="26.25" customHeight="1" x14ac:dyDescent="0.2">
      <c r="A1306" s="56">
        <v>1303</v>
      </c>
      <c r="B1306" s="31">
        <v>1652</v>
      </c>
      <c r="C1306" s="96" t="s">
        <v>2349</v>
      </c>
      <c r="D1306" s="96"/>
      <c r="E1306" s="96"/>
      <c r="F1306" s="96"/>
      <c r="G1306" s="9" t="s">
        <v>324</v>
      </c>
      <c r="H1306" s="61">
        <v>506</v>
      </c>
      <c r="I1306" s="71" t="e">
        <f>VLOOKUP(B1306,[2]Лист2!$A$1:$C$147,3,FALSE)</f>
        <v>#N/A</v>
      </c>
      <c r="J1306" s="3">
        <f>VLOOKUP(B1306,[3]Лист1!$A$1:$G$1358,7,FALSE)</f>
        <v>632</v>
      </c>
      <c r="K1306" s="3">
        <f t="shared" si="60"/>
        <v>253</v>
      </c>
      <c r="L1306" s="77">
        <f t="shared" si="61"/>
        <v>759</v>
      </c>
      <c r="M1306" s="3">
        <f>VLOOKUP(B1306,[1]TDSheet!$A$30:$K$1679,11,FALSE)</f>
        <v>900</v>
      </c>
      <c r="O1306" s="77">
        <f t="shared" si="62"/>
        <v>141</v>
      </c>
      <c r="P1306" s="3">
        <v>900</v>
      </c>
    </row>
    <row r="1307" spans="1:16" ht="26.25" customHeight="1" x14ac:dyDescent="0.2">
      <c r="A1307" s="56">
        <v>1304</v>
      </c>
      <c r="B1307" s="31">
        <v>1658</v>
      </c>
      <c r="C1307" s="96" t="s">
        <v>2491</v>
      </c>
      <c r="D1307" s="96"/>
      <c r="E1307" s="96"/>
      <c r="F1307" s="96"/>
      <c r="G1307" s="9" t="s">
        <v>324</v>
      </c>
      <c r="H1307" s="58">
        <v>826</v>
      </c>
      <c r="I1307" s="71" t="e">
        <f>VLOOKUP(B1307,[2]Лист2!$A$1:$C$147,3,FALSE)</f>
        <v>#N/A</v>
      </c>
      <c r="J1307" s="3">
        <f>VLOOKUP(B1307,[3]Лист1!$A$1:$G$1358,7,FALSE)</f>
        <v>1032</v>
      </c>
      <c r="K1307" s="3">
        <f t="shared" si="60"/>
        <v>413</v>
      </c>
      <c r="L1307" s="77">
        <f t="shared" si="61"/>
        <v>1239</v>
      </c>
      <c r="M1307" s="3">
        <f>VLOOKUP(B1307,[1]TDSheet!$A$30:$K$1679,11,FALSE)</f>
        <v>1400</v>
      </c>
      <c r="O1307" s="77">
        <f t="shared" si="62"/>
        <v>161</v>
      </c>
      <c r="P1307" s="3">
        <v>1400</v>
      </c>
    </row>
    <row r="1308" spans="1:16" ht="22.5" customHeight="1" x14ac:dyDescent="0.2">
      <c r="A1308" s="56">
        <v>1305</v>
      </c>
      <c r="B1308" s="40">
        <v>1659</v>
      </c>
      <c r="C1308" s="102" t="s">
        <v>2287</v>
      </c>
      <c r="D1308" s="102"/>
      <c r="E1308" s="102"/>
      <c r="F1308" s="102"/>
      <c r="G1308" s="27">
        <v>1</v>
      </c>
      <c r="H1308" s="58">
        <v>826</v>
      </c>
      <c r="I1308" s="71" t="e">
        <f>VLOOKUP(B1308,[2]Лист2!$A$1:$C$147,3,FALSE)</f>
        <v>#N/A</v>
      </c>
      <c r="J1308" s="3">
        <f>VLOOKUP(B1308,[3]Лист1!$A$1:$G$1358,7,FALSE)</f>
        <v>650</v>
      </c>
      <c r="K1308" s="3">
        <f t="shared" si="60"/>
        <v>413</v>
      </c>
      <c r="L1308" s="77">
        <f t="shared" si="61"/>
        <v>1239</v>
      </c>
      <c r="M1308" s="3">
        <f>VLOOKUP(B1308,[1]TDSheet!$A$30:$K$1679,11,FALSE)</f>
        <v>1400</v>
      </c>
      <c r="O1308" s="77">
        <f t="shared" si="62"/>
        <v>161</v>
      </c>
      <c r="P1308" s="3">
        <v>1400</v>
      </c>
    </row>
    <row r="1309" spans="1:16" ht="27" customHeight="1" x14ac:dyDescent="0.2">
      <c r="A1309" s="56">
        <v>1306</v>
      </c>
      <c r="B1309" s="40">
        <v>1663</v>
      </c>
      <c r="C1309" s="102" t="s">
        <v>2171</v>
      </c>
      <c r="D1309" s="102"/>
      <c r="E1309" s="102"/>
      <c r="F1309" s="102"/>
      <c r="G1309" s="27">
        <v>1</v>
      </c>
      <c r="H1309" s="58">
        <v>826</v>
      </c>
      <c r="I1309" s="71" t="e">
        <f>VLOOKUP(B1309,[2]Лист2!$A$1:$C$147,3,FALSE)</f>
        <v>#N/A</v>
      </c>
      <c r="J1309" s="3">
        <f>VLOOKUP(B1309,[3]Лист1!$A$1:$G$1358,7,FALSE)</f>
        <v>590</v>
      </c>
      <c r="K1309" s="3">
        <f t="shared" si="60"/>
        <v>413</v>
      </c>
      <c r="L1309" s="77">
        <f t="shared" si="61"/>
        <v>1239</v>
      </c>
      <c r="M1309" s="3">
        <f>VLOOKUP(B1309,[1]TDSheet!$A$30:$K$1679,11,FALSE)</f>
        <v>1400</v>
      </c>
      <c r="O1309" s="77">
        <f t="shared" si="62"/>
        <v>161</v>
      </c>
      <c r="P1309" s="3">
        <v>1400</v>
      </c>
    </row>
    <row r="1310" spans="1:16" ht="18.75" customHeight="1" x14ac:dyDescent="0.2">
      <c r="A1310" s="56">
        <v>1307</v>
      </c>
      <c r="B1310" s="40" t="s">
        <v>2705</v>
      </c>
      <c r="C1310" s="102" t="s">
        <v>2708</v>
      </c>
      <c r="D1310" s="102"/>
      <c r="E1310" s="102"/>
      <c r="F1310" s="102"/>
      <c r="G1310" s="27" t="s">
        <v>318</v>
      </c>
      <c r="H1310" s="58">
        <v>794</v>
      </c>
      <c r="I1310" s="71" t="e">
        <f>VLOOKUP(B1310,[2]Лист2!$A$1:$C$147,3,FALSE)</f>
        <v>#N/A</v>
      </c>
      <c r="J1310" s="3" t="e">
        <f>VLOOKUP(B1310,[3]Лист1!$A$1:$G$1358,7,FALSE)</f>
        <v>#N/A</v>
      </c>
      <c r="K1310" s="3">
        <f t="shared" si="60"/>
        <v>397</v>
      </c>
      <c r="L1310" s="77">
        <f t="shared" si="61"/>
        <v>1191</v>
      </c>
      <c r="M1310" s="3" t="e">
        <f>VLOOKUP(B1310,[1]TDSheet!$A$30:$K$1679,11,FALSE)</f>
        <v>#N/A</v>
      </c>
      <c r="O1310" s="77" t="e">
        <f t="shared" si="62"/>
        <v>#N/A</v>
      </c>
      <c r="P1310" s="3">
        <v>1200</v>
      </c>
    </row>
    <row r="1311" spans="1:16" ht="27" customHeight="1" x14ac:dyDescent="0.2">
      <c r="A1311" s="56">
        <v>1308</v>
      </c>
      <c r="B1311" s="40" t="s">
        <v>2706</v>
      </c>
      <c r="C1311" s="102" t="s">
        <v>2709</v>
      </c>
      <c r="D1311" s="102"/>
      <c r="E1311" s="102"/>
      <c r="F1311" s="102"/>
      <c r="G1311" s="27" t="s">
        <v>318</v>
      </c>
      <c r="H1311" s="58">
        <v>1265</v>
      </c>
      <c r="I1311" s="71" t="e">
        <f>VLOOKUP(B1311,[2]Лист2!$A$1:$C$147,3,FALSE)</f>
        <v>#N/A</v>
      </c>
      <c r="J1311" s="3" t="e">
        <f>VLOOKUP(B1311,[3]Лист1!$A$1:$G$1358,7,FALSE)</f>
        <v>#N/A</v>
      </c>
      <c r="K1311" s="3">
        <f t="shared" si="60"/>
        <v>632.5</v>
      </c>
      <c r="L1311" s="77">
        <f t="shared" si="61"/>
        <v>1897.5</v>
      </c>
      <c r="M1311" s="3" t="e">
        <f>VLOOKUP(B1311,[1]TDSheet!$A$30:$K$1679,11,FALSE)</f>
        <v>#N/A</v>
      </c>
      <c r="O1311" s="77" t="e">
        <f t="shared" si="62"/>
        <v>#N/A</v>
      </c>
      <c r="P1311" s="3">
        <v>1200</v>
      </c>
    </row>
    <row r="1312" spans="1:16" ht="25.5" customHeight="1" x14ac:dyDescent="0.2">
      <c r="A1312" s="56">
        <v>1309</v>
      </c>
      <c r="B1312" s="40" t="s">
        <v>2101</v>
      </c>
      <c r="C1312" s="102" t="s">
        <v>2102</v>
      </c>
      <c r="D1312" s="102"/>
      <c r="E1312" s="102"/>
      <c r="F1312" s="102"/>
      <c r="G1312" s="27" t="s">
        <v>318</v>
      </c>
      <c r="H1312" s="58">
        <v>1265</v>
      </c>
      <c r="I1312" s="71" t="e">
        <f>VLOOKUP(B1312,[2]Лист2!$A$1:$C$147,3,FALSE)</f>
        <v>#N/A</v>
      </c>
      <c r="J1312" s="3">
        <f>VLOOKUP(B1312,[3]Лист1!$A$1:$G$1358,7,FALSE)</f>
        <v>870</v>
      </c>
      <c r="K1312" s="3">
        <f t="shared" si="60"/>
        <v>632.5</v>
      </c>
      <c r="L1312" s="77">
        <f t="shared" si="61"/>
        <v>1897.5</v>
      </c>
      <c r="M1312" s="3">
        <f>VLOOKUP(B1312,[1]TDSheet!$A$30:$K$1679,11,FALSE)</f>
        <v>1800</v>
      </c>
      <c r="O1312" s="77">
        <f t="shared" si="62"/>
        <v>-97.5</v>
      </c>
      <c r="P1312" s="3">
        <v>1800</v>
      </c>
    </row>
    <row r="1313" spans="1:16" ht="19.5" customHeight="1" x14ac:dyDescent="0.2">
      <c r="A1313" s="56">
        <v>1310</v>
      </c>
      <c r="B1313" s="31" t="s">
        <v>2144</v>
      </c>
      <c r="C1313" s="85" t="s">
        <v>2013</v>
      </c>
      <c r="D1313" s="85"/>
      <c r="E1313" s="85"/>
      <c r="F1313" s="85"/>
      <c r="G1313" s="9">
        <v>1</v>
      </c>
      <c r="H1313" s="58">
        <v>788</v>
      </c>
      <c r="I1313" s="71" t="e">
        <f>VLOOKUP(B1313,[2]Лист2!$A$1:$C$147,3,FALSE)</f>
        <v>#N/A</v>
      </c>
      <c r="J1313" s="3">
        <f>VLOOKUP(B1313,[3]Лист1!$A$1:$G$1358,7,FALSE)</f>
        <v>984</v>
      </c>
      <c r="K1313" s="3">
        <f t="shared" si="60"/>
        <v>394</v>
      </c>
      <c r="L1313" s="77">
        <f t="shared" si="61"/>
        <v>1182</v>
      </c>
      <c r="M1313" s="3">
        <f>VLOOKUP(B1313,[1]TDSheet!$A$30:$K$1679,11,FALSE)</f>
        <v>1600</v>
      </c>
      <c r="O1313" s="77">
        <f t="shared" si="62"/>
        <v>418</v>
      </c>
      <c r="P1313" s="3">
        <v>1600</v>
      </c>
    </row>
    <row r="1314" spans="1:16" ht="12.75" customHeight="1" x14ac:dyDescent="0.2">
      <c r="A1314" s="56">
        <v>1311</v>
      </c>
      <c r="B1314" s="31">
        <v>248</v>
      </c>
      <c r="C1314" s="96" t="s">
        <v>645</v>
      </c>
      <c r="D1314" s="96"/>
      <c r="E1314" s="96"/>
      <c r="F1314" s="96"/>
      <c r="G1314" s="9" t="s">
        <v>312</v>
      </c>
      <c r="H1314" s="63">
        <v>464</v>
      </c>
      <c r="I1314" s="71" t="e">
        <f>VLOOKUP(B1314,[2]Лист2!$A$1:$C$147,3,FALSE)</f>
        <v>#N/A</v>
      </c>
      <c r="J1314" s="3">
        <f>VLOOKUP(B1314,[3]Лист1!$A$1:$G$1358,7,FALSE)</f>
        <v>329</v>
      </c>
      <c r="K1314" s="3">
        <f t="shared" si="60"/>
        <v>232</v>
      </c>
      <c r="L1314" s="77">
        <f t="shared" si="61"/>
        <v>696</v>
      </c>
      <c r="M1314" s="3">
        <f>VLOOKUP(B1314,[1]TDSheet!$A$30:$K$1679,11,FALSE)</f>
        <v>750</v>
      </c>
      <c r="O1314" s="77">
        <f t="shared" si="62"/>
        <v>54</v>
      </c>
      <c r="P1314" s="3">
        <v>750</v>
      </c>
    </row>
    <row r="1315" spans="1:16" ht="12.75" customHeight="1" x14ac:dyDescent="0.2">
      <c r="A1315" s="56">
        <v>1312</v>
      </c>
      <c r="B1315" s="31">
        <v>249</v>
      </c>
      <c r="C1315" s="96" t="s">
        <v>646</v>
      </c>
      <c r="D1315" s="96"/>
      <c r="E1315" s="96"/>
      <c r="F1315" s="96"/>
      <c r="G1315" s="9" t="s">
        <v>312</v>
      </c>
      <c r="H1315" s="63">
        <v>464</v>
      </c>
      <c r="I1315" s="71" t="e">
        <f>VLOOKUP(B1315,[2]Лист2!$A$1:$C$147,3,FALSE)</f>
        <v>#N/A</v>
      </c>
      <c r="J1315" s="3">
        <f>VLOOKUP(B1315,[3]Лист1!$A$1:$G$1358,7,FALSE)</f>
        <v>324</v>
      </c>
      <c r="K1315" s="3">
        <f t="shared" si="60"/>
        <v>232</v>
      </c>
      <c r="L1315" s="77">
        <f t="shared" si="61"/>
        <v>696</v>
      </c>
      <c r="M1315" s="3">
        <f>VLOOKUP(B1315,[1]TDSheet!$A$30:$K$1679,11,FALSE)</f>
        <v>750</v>
      </c>
      <c r="O1315" s="77">
        <f t="shared" si="62"/>
        <v>54</v>
      </c>
      <c r="P1315" s="3">
        <v>750</v>
      </c>
    </row>
    <row r="1316" spans="1:16" ht="12.75" customHeight="1" x14ac:dyDescent="0.2">
      <c r="A1316" s="56">
        <v>1313</v>
      </c>
      <c r="B1316" s="31">
        <v>254</v>
      </c>
      <c r="C1316" s="90" t="s">
        <v>649</v>
      </c>
      <c r="D1316" s="90"/>
      <c r="E1316" s="90"/>
      <c r="F1316" s="90"/>
      <c r="G1316" s="9" t="s">
        <v>312</v>
      </c>
      <c r="H1316" s="65">
        <v>464</v>
      </c>
      <c r="I1316" s="71" t="e">
        <f>VLOOKUP(B1316,[2]Лист2!$A$1:$C$147,3,FALSE)</f>
        <v>#N/A</v>
      </c>
      <c r="J1316" s="3">
        <f>VLOOKUP(B1316,[3]Лист1!$A$1:$G$1358,7,FALSE)</f>
        <v>353</v>
      </c>
      <c r="K1316" s="3">
        <f t="shared" si="60"/>
        <v>232</v>
      </c>
      <c r="L1316" s="77">
        <f t="shared" si="61"/>
        <v>696</v>
      </c>
      <c r="M1316" s="3">
        <f>VLOOKUP(B1316,[1]TDSheet!$A$30:$K$1679,11,FALSE)</f>
        <v>740</v>
      </c>
      <c r="O1316" s="77">
        <f t="shared" si="62"/>
        <v>44</v>
      </c>
      <c r="P1316" s="3">
        <v>740</v>
      </c>
    </row>
    <row r="1317" spans="1:16" ht="12.75" customHeight="1" x14ac:dyDescent="0.2">
      <c r="A1317" s="56">
        <v>1314</v>
      </c>
      <c r="B1317" s="31">
        <v>261</v>
      </c>
      <c r="C1317" s="90" t="s">
        <v>3</v>
      </c>
      <c r="D1317" s="90"/>
      <c r="E1317" s="90"/>
      <c r="F1317" s="90"/>
      <c r="G1317" s="9" t="s">
        <v>312</v>
      </c>
      <c r="H1317" s="65">
        <v>366</v>
      </c>
      <c r="I1317" s="71" t="e">
        <f>VLOOKUP(B1317,[2]Лист2!$A$1:$C$147,3,FALSE)</f>
        <v>#N/A</v>
      </c>
      <c r="J1317" s="3">
        <f>VLOOKUP(B1317,[3]Лист1!$A$1:$G$1358,7,FALSE)</f>
        <v>133</v>
      </c>
      <c r="K1317" s="3">
        <f t="shared" si="60"/>
        <v>183</v>
      </c>
      <c r="L1317" s="77">
        <f t="shared" si="61"/>
        <v>549</v>
      </c>
      <c r="M1317" s="3">
        <f>VLOOKUP(B1317,[1]TDSheet!$A$30:$K$1679,11,FALSE)</f>
        <v>640</v>
      </c>
      <c r="O1317" s="77">
        <f t="shared" si="62"/>
        <v>91</v>
      </c>
      <c r="P1317" s="3">
        <v>640</v>
      </c>
    </row>
    <row r="1318" spans="1:16" ht="12.75" customHeight="1" x14ac:dyDescent="0.2">
      <c r="A1318" s="56">
        <v>1315</v>
      </c>
      <c r="B1318" s="31">
        <v>267</v>
      </c>
      <c r="C1318" s="90" t="s">
        <v>134</v>
      </c>
      <c r="D1318" s="90"/>
      <c r="E1318" s="90"/>
      <c r="F1318" s="90"/>
      <c r="G1318" s="10" t="s">
        <v>312</v>
      </c>
      <c r="H1318" s="65">
        <v>290</v>
      </c>
      <c r="I1318" s="71" t="e">
        <f>VLOOKUP(B1318,[2]Лист2!$A$1:$C$147,3,FALSE)</f>
        <v>#N/A</v>
      </c>
      <c r="J1318" s="3">
        <f>VLOOKUP(B1318,[3]Лист1!$A$1:$G$1358,7,FALSE)</f>
        <v>124</v>
      </c>
      <c r="K1318" s="3">
        <f t="shared" si="60"/>
        <v>145</v>
      </c>
      <c r="L1318" s="77">
        <f t="shared" si="61"/>
        <v>435</v>
      </c>
      <c r="M1318" s="3">
        <f>VLOOKUP(B1318,[1]TDSheet!$A$30:$K$1679,11,FALSE)</f>
        <v>470</v>
      </c>
      <c r="O1318" s="77">
        <f t="shared" si="62"/>
        <v>35</v>
      </c>
      <c r="P1318" s="3">
        <v>470</v>
      </c>
    </row>
    <row r="1319" spans="1:16" ht="12.75" customHeight="1" x14ac:dyDescent="0.2">
      <c r="A1319" s="56">
        <v>1316</v>
      </c>
      <c r="B1319" s="31">
        <v>268</v>
      </c>
      <c r="C1319" s="90" t="s">
        <v>135</v>
      </c>
      <c r="D1319" s="90"/>
      <c r="E1319" s="90"/>
      <c r="F1319" s="90"/>
      <c r="G1319" s="10" t="s">
        <v>312</v>
      </c>
      <c r="H1319" s="65">
        <v>366</v>
      </c>
      <c r="I1319" s="71" t="e">
        <f>VLOOKUP(B1319,[2]Лист2!$A$1:$C$147,3,FALSE)</f>
        <v>#N/A</v>
      </c>
      <c r="J1319" s="3">
        <f>VLOOKUP(B1319,[3]Лист1!$A$1:$G$1358,7,FALSE)</f>
        <v>125</v>
      </c>
      <c r="K1319" s="3">
        <f t="shared" si="60"/>
        <v>183</v>
      </c>
      <c r="L1319" s="77">
        <f t="shared" si="61"/>
        <v>549</v>
      </c>
      <c r="M1319" s="3">
        <f>VLOOKUP(B1319,[1]TDSheet!$A$30:$K$1679,11,FALSE)</f>
        <v>640</v>
      </c>
      <c r="O1319" s="77">
        <f t="shared" si="62"/>
        <v>91</v>
      </c>
      <c r="P1319" s="3">
        <v>640</v>
      </c>
    </row>
    <row r="1320" spans="1:16" ht="15" customHeight="1" x14ac:dyDescent="0.2">
      <c r="A1320" s="56">
        <v>1317</v>
      </c>
      <c r="B1320" s="31">
        <v>273</v>
      </c>
      <c r="C1320" s="87" t="s">
        <v>161</v>
      </c>
      <c r="D1320" s="87"/>
      <c r="E1320" s="87"/>
      <c r="F1320" s="87"/>
      <c r="G1320" s="10" t="s">
        <v>315</v>
      </c>
      <c r="H1320" s="59">
        <v>212</v>
      </c>
      <c r="I1320" s="71" t="e">
        <f>VLOOKUP(B1320,[2]Лист2!$A$1:$C$147,3,FALSE)</f>
        <v>#N/A</v>
      </c>
      <c r="J1320" s="3">
        <f>VLOOKUP(B1320,[3]Лист1!$A$1:$G$1358,7,FALSE)</f>
        <v>108</v>
      </c>
      <c r="K1320" s="3">
        <f t="shared" si="60"/>
        <v>106</v>
      </c>
      <c r="L1320" s="77">
        <f t="shared" si="61"/>
        <v>318</v>
      </c>
      <c r="M1320" s="3">
        <f>VLOOKUP(B1320,[1]TDSheet!$A$30:$K$1679,11,FALSE)</f>
        <v>600</v>
      </c>
      <c r="O1320" s="77">
        <f t="shared" si="62"/>
        <v>282</v>
      </c>
      <c r="P1320" s="3">
        <v>600</v>
      </c>
    </row>
    <row r="1321" spans="1:16" ht="13.5" customHeight="1" x14ac:dyDescent="0.2">
      <c r="A1321" s="56">
        <v>1318</v>
      </c>
      <c r="B1321" s="31">
        <v>855</v>
      </c>
      <c r="C1321" s="87" t="s">
        <v>746</v>
      </c>
      <c r="D1321" s="87"/>
      <c r="E1321" s="87"/>
      <c r="F1321" s="87"/>
      <c r="G1321" s="10" t="s">
        <v>324</v>
      </c>
      <c r="H1321" s="59">
        <v>535</v>
      </c>
      <c r="I1321" s="71" t="e">
        <f>VLOOKUP(B1321,[2]Лист2!$A$1:$C$147,3,FALSE)</f>
        <v>#N/A</v>
      </c>
      <c r="J1321" s="3">
        <f>VLOOKUP(B1321,[3]Лист1!$A$1:$G$1358,7,FALSE)</f>
        <v>326</v>
      </c>
      <c r="K1321" s="3">
        <f t="shared" si="60"/>
        <v>267.5</v>
      </c>
      <c r="L1321" s="77">
        <f t="shared" si="61"/>
        <v>802.5</v>
      </c>
      <c r="M1321" s="3">
        <f>VLOOKUP(B1321,[1]TDSheet!$A$30:$K$1679,11,FALSE)</f>
        <v>850</v>
      </c>
      <c r="O1321" s="77">
        <f t="shared" si="62"/>
        <v>47.5</v>
      </c>
      <c r="P1321" s="3">
        <v>850</v>
      </c>
    </row>
    <row r="1322" spans="1:16" ht="12.75" customHeight="1" x14ac:dyDescent="0.2">
      <c r="A1322" s="56">
        <v>1319</v>
      </c>
      <c r="B1322" s="31">
        <v>280</v>
      </c>
      <c r="C1322" s="98" t="s">
        <v>1663</v>
      </c>
      <c r="D1322" s="98"/>
      <c r="E1322" s="98"/>
      <c r="F1322" s="98"/>
      <c r="G1322" s="10" t="s">
        <v>315</v>
      </c>
      <c r="H1322" s="59">
        <v>104</v>
      </c>
      <c r="I1322" s="71" t="e">
        <f>VLOOKUP(B1322,[2]Лист2!$A$1:$C$147,3,FALSE)</f>
        <v>#N/A</v>
      </c>
      <c r="J1322" s="3">
        <f>VLOOKUP(B1322,[3]Лист1!$A$1:$G$1358,7,FALSE)</f>
        <v>105</v>
      </c>
      <c r="K1322" s="3">
        <f t="shared" si="60"/>
        <v>52</v>
      </c>
      <c r="L1322" s="77">
        <f t="shared" si="61"/>
        <v>156</v>
      </c>
      <c r="M1322" s="3">
        <f>VLOOKUP(B1322,[1]TDSheet!$A$30:$K$1679,11,FALSE)</f>
        <v>450</v>
      </c>
      <c r="O1322" s="77">
        <f t="shared" si="62"/>
        <v>294</v>
      </c>
      <c r="P1322" s="3">
        <v>450</v>
      </c>
    </row>
    <row r="1323" spans="1:16" ht="12.75" customHeight="1" x14ac:dyDescent="0.2">
      <c r="A1323" s="56">
        <v>1320</v>
      </c>
      <c r="B1323" s="31">
        <v>281</v>
      </c>
      <c r="C1323" s="98" t="s">
        <v>1664</v>
      </c>
      <c r="D1323" s="98"/>
      <c r="E1323" s="98"/>
      <c r="F1323" s="98"/>
      <c r="G1323" s="10" t="s">
        <v>315</v>
      </c>
      <c r="H1323" s="59">
        <v>104</v>
      </c>
      <c r="I1323" s="71" t="e">
        <f>VLOOKUP(B1323,[2]Лист2!$A$1:$C$147,3,FALSE)</f>
        <v>#N/A</v>
      </c>
      <c r="J1323" s="3">
        <f>VLOOKUP(B1323,[3]Лист1!$A$1:$G$1358,7,FALSE)</f>
        <v>80</v>
      </c>
      <c r="K1323" s="3">
        <f t="shared" si="60"/>
        <v>52</v>
      </c>
      <c r="L1323" s="77">
        <f t="shared" si="61"/>
        <v>156</v>
      </c>
      <c r="M1323" s="3">
        <f>VLOOKUP(B1323,[1]TDSheet!$A$30:$K$1679,11,FALSE)</f>
        <v>450</v>
      </c>
      <c r="O1323" s="77">
        <f t="shared" si="62"/>
        <v>294</v>
      </c>
      <c r="P1323" s="3">
        <v>450</v>
      </c>
    </row>
    <row r="1324" spans="1:16" ht="12.75" customHeight="1" x14ac:dyDescent="0.2">
      <c r="A1324" s="56">
        <v>1321</v>
      </c>
      <c r="B1324" s="31">
        <v>282</v>
      </c>
      <c r="C1324" s="98" t="s">
        <v>1662</v>
      </c>
      <c r="D1324" s="98"/>
      <c r="E1324" s="98"/>
      <c r="F1324" s="98"/>
      <c r="G1324" s="10" t="s">
        <v>315</v>
      </c>
      <c r="H1324" s="59">
        <v>104</v>
      </c>
      <c r="I1324" s="71" t="e">
        <f>VLOOKUP(B1324,[2]Лист2!$A$1:$C$147,3,FALSE)</f>
        <v>#N/A</v>
      </c>
      <c r="J1324" s="3">
        <f>VLOOKUP(B1324,[3]Лист1!$A$1:$G$1358,7,FALSE)</f>
        <v>99</v>
      </c>
      <c r="K1324" s="3">
        <f t="shared" si="60"/>
        <v>52</v>
      </c>
      <c r="L1324" s="77">
        <f t="shared" si="61"/>
        <v>156</v>
      </c>
      <c r="M1324" s="3">
        <f>VLOOKUP(B1324,[1]TDSheet!$A$30:$K$1679,11,FALSE)</f>
        <v>450</v>
      </c>
      <c r="O1324" s="77">
        <f t="shared" si="62"/>
        <v>294</v>
      </c>
      <c r="P1324" s="3">
        <v>450</v>
      </c>
    </row>
    <row r="1325" spans="1:16" ht="12.75" customHeight="1" x14ac:dyDescent="0.2">
      <c r="A1325" s="56">
        <v>1322</v>
      </c>
      <c r="B1325" s="31">
        <v>283</v>
      </c>
      <c r="C1325" s="98" t="s">
        <v>924</v>
      </c>
      <c r="D1325" s="98"/>
      <c r="E1325" s="98"/>
      <c r="F1325" s="98"/>
      <c r="G1325" s="10" t="s">
        <v>316</v>
      </c>
      <c r="H1325" s="59">
        <v>283</v>
      </c>
      <c r="I1325" s="71" t="e">
        <f>VLOOKUP(B1325,[2]Лист2!$A$1:$C$147,3,FALSE)</f>
        <v>#N/A</v>
      </c>
      <c r="J1325" s="3">
        <f>VLOOKUP(B1325,[3]Лист1!$A$1:$G$1358,7,FALSE)</f>
        <v>343</v>
      </c>
      <c r="K1325" s="3">
        <f t="shared" si="60"/>
        <v>141.5</v>
      </c>
      <c r="L1325" s="77">
        <f t="shared" si="61"/>
        <v>424.5</v>
      </c>
      <c r="M1325" s="3">
        <f>VLOOKUP(B1325,[1]TDSheet!$A$30:$K$1679,11,FALSE)</f>
        <v>450</v>
      </c>
      <c r="O1325" s="77">
        <f t="shared" si="62"/>
        <v>25.5</v>
      </c>
      <c r="P1325" s="3">
        <v>450</v>
      </c>
    </row>
    <row r="1326" spans="1:16" ht="12.75" customHeight="1" x14ac:dyDescent="0.2">
      <c r="A1326" s="56">
        <v>1323</v>
      </c>
      <c r="B1326" s="31">
        <v>284</v>
      </c>
      <c r="C1326" s="98" t="s">
        <v>925</v>
      </c>
      <c r="D1326" s="98"/>
      <c r="E1326" s="98"/>
      <c r="F1326" s="98"/>
      <c r="G1326" s="10" t="s">
        <v>315</v>
      </c>
      <c r="H1326" s="59">
        <v>112</v>
      </c>
      <c r="I1326" s="71" t="e">
        <f>VLOOKUP(B1326,[2]Лист2!$A$1:$C$147,3,FALSE)</f>
        <v>#N/A</v>
      </c>
      <c r="J1326" s="3">
        <f>VLOOKUP(B1326,[3]Лист1!$A$1:$G$1358,7,FALSE)</f>
        <v>98</v>
      </c>
      <c r="K1326" s="3">
        <f t="shared" si="60"/>
        <v>56</v>
      </c>
      <c r="L1326" s="77">
        <f t="shared" si="61"/>
        <v>168</v>
      </c>
      <c r="M1326" s="3">
        <f>VLOOKUP(B1326,[1]TDSheet!$A$30:$K$1679,11,FALSE)</f>
        <v>450</v>
      </c>
      <c r="O1326" s="77">
        <f t="shared" si="62"/>
        <v>282</v>
      </c>
      <c r="P1326" s="3">
        <v>450</v>
      </c>
    </row>
    <row r="1327" spans="1:16" ht="12.75" customHeight="1" x14ac:dyDescent="0.2">
      <c r="A1327" s="56">
        <v>1324</v>
      </c>
      <c r="B1327" s="31">
        <v>285</v>
      </c>
      <c r="C1327" s="98" t="s">
        <v>926</v>
      </c>
      <c r="D1327" s="98"/>
      <c r="E1327" s="98"/>
      <c r="F1327" s="98"/>
      <c r="G1327" s="10" t="s">
        <v>315</v>
      </c>
      <c r="H1327" s="59">
        <v>104</v>
      </c>
      <c r="I1327" s="71" t="e">
        <f>VLOOKUP(B1327,[2]Лист2!$A$1:$C$147,3,FALSE)</f>
        <v>#N/A</v>
      </c>
      <c r="J1327" s="3">
        <f>VLOOKUP(B1327,[3]Лист1!$A$1:$G$1358,7,FALSE)</f>
        <v>89</v>
      </c>
      <c r="K1327" s="3">
        <f t="shared" si="60"/>
        <v>52</v>
      </c>
      <c r="L1327" s="77">
        <f t="shared" si="61"/>
        <v>156</v>
      </c>
      <c r="M1327" s="3">
        <f>VLOOKUP(B1327,[1]TDSheet!$A$30:$K$1679,11,FALSE)</f>
        <v>450</v>
      </c>
      <c r="O1327" s="77">
        <f t="shared" si="62"/>
        <v>294</v>
      </c>
      <c r="P1327" s="3">
        <v>450</v>
      </c>
    </row>
    <row r="1328" spans="1:16" ht="12.75" customHeight="1" x14ac:dyDescent="0.2">
      <c r="A1328" s="56">
        <v>1325</v>
      </c>
      <c r="B1328" s="31">
        <v>286</v>
      </c>
      <c r="C1328" s="98" t="s">
        <v>927</v>
      </c>
      <c r="D1328" s="98"/>
      <c r="E1328" s="98"/>
      <c r="F1328" s="98"/>
      <c r="G1328" s="10" t="s">
        <v>315</v>
      </c>
      <c r="H1328" s="59">
        <v>104</v>
      </c>
      <c r="I1328" s="71" t="e">
        <f>VLOOKUP(B1328,[2]Лист2!$A$1:$C$147,3,FALSE)</f>
        <v>#N/A</v>
      </c>
      <c r="J1328" s="3">
        <f>VLOOKUP(B1328,[3]Лист1!$A$1:$G$1358,7,FALSE)</f>
        <v>99</v>
      </c>
      <c r="K1328" s="3">
        <f t="shared" si="60"/>
        <v>52</v>
      </c>
      <c r="L1328" s="77">
        <f t="shared" si="61"/>
        <v>156</v>
      </c>
      <c r="M1328" s="3">
        <f>VLOOKUP(B1328,[1]TDSheet!$A$30:$K$1679,11,FALSE)</f>
        <v>450</v>
      </c>
      <c r="O1328" s="77">
        <f t="shared" si="62"/>
        <v>294</v>
      </c>
      <c r="P1328" s="3">
        <v>450</v>
      </c>
    </row>
    <row r="1329" spans="1:16" ht="12.75" customHeight="1" x14ac:dyDescent="0.2">
      <c r="A1329" s="56">
        <v>1326</v>
      </c>
      <c r="B1329" s="31">
        <v>287</v>
      </c>
      <c r="C1329" s="98" t="s">
        <v>928</v>
      </c>
      <c r="D1329" s="98"/>
      <c r="E1329" s="98"/>
      <c r="F1329" s="98"/>
      <c r="G1329" s="10" t="s">
        <v>315</v>
      </c>
      <c r="H1329" s="59">
        <v>104</v>
      </c>
      <c r="I1329" s="71" t="e">
        <f>VLOOKUP(B1329,[2]Лист2!$A$1:$C$147,3,FALSE)</f>
        <v>#N/A</v>
      </c>
      <c r="J1329" s="3">
        <f>VLOOKUP(B1329,[3]Лист1!$A$1:$G$1358,7,FALSE)</f>
        <v>85</v>
      </c>
      <c r="K1329" s="3">
        <f t="shared" si="60"/>
        <v>52</v>
      </c>
      <c r="L1329" s="77">
        <f t="shared" si="61"/>
        <v>156</v>
      </c>
      <c r="M1329" s="3">
        <f>VLOOKUP(B1329,[1]TDSheet!$A$30:$K$1679,11,FALSE)</f>
        <v>450</v>
      </c>
      <c r="O1329" s="77">
        <f t="shared" si="62"/>
        <v>294</v>
      </c>
      <c r="P1329" s="3">
        <v>450</v>
      </c>
    </row>
    <row r="1330" spans="1:16" ht="12.75" customHeight="1" x14ac:dyDescent="0.2">
      <c r="A1330" s="56">
        <v>1327</v>
      </c>
      <c r="B1330" s="31">
        <v>288</v>
      </c>
      <c r="C1330" s="98" t="s">
        <v>930</v>
      </c>
      <c r="D1330" s="98"/>
      <c r="E1330" s="98"/>
      <c r="F1330" s="98"/>
      <c r="G1330" s="10" t="s">
        <v>315</v>
      </c>
      <c r="H1330" s="59">
        <v>104</v>
      </c>
      <c r="I1330" s="71" t="e">
        <f>VLOOKUP(B1330,[2]Лист2!$A$1:$C$147,3,FALSE)</f>
        <v>#N/A</v>
      </c>
      <c r="J1330" s="3">
        <f>VLOOKUP(B1330,[3]Лист1!$A$1:$G$1358,7,FALSE)</f>
        <v>85</v>
      </c>
      <c r="K1330" s="3">
        <f t="shared" si="60"/>
        <v>52</v>
      </c>
      <c r="L1330" s="77">
        <f t="shared" si="61"/>
        <v>156</v>
      </c>
      <c r="M1330" s="3">
        <f>VLOOKUP(B1330,[1]TDSheet!$A$30:$K$1679,11,FALSE)</f>
        <v>450</v>
      </c>
      <c r="O1330" s="77">
        <f t="shared" si="62"/>
        <v>294</v>
      </c>
      <c r="P1330" s="3">
        <v>450</v>
      </c>
    </row>
    <row r="1331" spans="1:16" ht="12.75" customHeight="1" x14ac:dyDescent="0.2">
      <c r="A1331" s="56">
        <v>1328</v>
      </c>
      <c r="B1331" s="31">
        <v>289</v>
      </c>
      <c r="C1331" s="98" t="s">
        <v>929</v>
      </c>
      <c r="D1331" s="98"/>
      <c r="E1331" s="98"/>
      <c r="F1331" s="98"/>
      <c r="G1331" s="10" t="s">
        <v>315</v>
      </c>
      <c r="H1331" s="59">
        <v>104</v>
      </c>
      <c r="I1331" s="71" t="e">
        <f>VLOOKUP(B1331,[2]Лист2!$A$1:$C$147,3,FALSE)</f>
        <v>#N/A</v>
      </c>
      <c r="J1331" s="3">
        <f>VLOOKUP(B1331,[3]Лист1!$A$1:$G$1358,7,FALSE)</f>
        <v>85</v>
      </c>
      <c r="K1331" s="3">
        <f t="shared" si="60"/>
        <v>52</v>
      </c>
      <c r="L1331" s="77">
        <f t="shared" si="61"/>
        <v>156</v>
      </c>
      <c r="M1331" s="3">
        <f>VLOOKUP(B1331,[1]TDSheet!$A$30:$K$1679,11,FALSE)</f>
        <v>450</v>
      </c>
      <c r="O1331" s="77">
        <f t="shared" si="62"/>
        <v>294</v>
      </c>
      <c r="P1331" s="3">
        <v>450</v>
      </c>
    </row>
    <row r="1332" spans="1:16" ht="12.75" customHeight="1" x14ac:dyDescent="0.2">
      <c r="A1332" s="56">
        <v>1329</v>
      </c>
      <c r="B1332" s="31">
        <v>290</v>
      </c>
      <c r="C1332" s="98" t="s">
        <v>933</v>
      </c>
      <c r="D1332" s="98"/>
      <c r="E1332" s="98"/>
      <c r="F1332" s="98"/>
      <c r="G1332" s="10" t="s">
        <v>315</v>
      </c>
      <c r="H1332" s="59">
        <v>104</v>
      </c>
      <c r="I1332" s="71" t="e">
        <f>VLOOKUP(B1332,[2]Лист2!$A$1:$C$147,3,FALSE)</f>
        <v>#N/A</v>
      </c>
      <c r="J1332" s="3">
        <f>VLOOKUP(B1332,[3]Лист1!$A$1:$G$1358,7,FALSE)</f>
        <v>85</v>
      </c>
      <c r="K1332" s="3">
        <f t="shared" si="60"/>
        <v>52</v>
      </c>
      <c r="L1332" s="77">
        <f t="shared" si="61"/>
        <v>156</v>
      </c>
      <c r="M1332" s="3">
        <f>VLOOKUP(B1332,[1]TDSheet!$A$30:$K$1679,11,FALSE)</f>
        <v>450</v>
      </c>
      <c r="O1332" s="77">
        <f t="shared" si="62"/>
        <v>294</v>
      </c>
      <c r="P1332" s="3">
        <v>450</v>
      </c>
    </row>
    <row r="1333" spans="1:16" ht="12.75" customHeight="1" x14ac:dyDescent="0.2">
      <c r="A1333" s="56">
        <v>1330</v>
      </c>
      <c r="B1333" s="31">
        <v>292</v>
      </c>
      <c r="C1333" s="99" t="s">
        <v>932</v>
      </c>
      <c r="D1333" s="99"/>
      <c r="E1333" s="99"/>
      <c r="F1333" s="99"/>
      <c r="G1333" s="10" t="s">
        <v>315</v>
      </c>
      <c r="H1333" s="59">
        <v>104</v>
      </c>
      <c r="I1333" s="71" t="e">
        <f>VLOOKUP(B1333,[2]Лист2!$A$1:$C$147,3,FALSE)</f>
        <v>#N/A</v>
      </c>
      <c r="J1333" s="3">
        <f>VLOOKUP(B1333,[3]Лист1!$A$1:$G$1358,7,FALSE)</f>
        <v>85</v>
      </c>
      <c r="K1333" s="3">
        <f t="shared" si="60"/>
        <v>52</v>
      </c>
      <c r="L1333" s="77">
        <f t="shared" si="61"/>
        <v>156</v>
      </c>
      <c r="M1333" s="3">
        <f>VLOOKUP(B1333,[1]TDSheet!$A$30:$K$1679,11,FALSE)</f>
        <v>450</v>
      </c>
      <c r="O1333" s="77">
        <f t="shared" si="62"/>
        <v>294</v>
      </c>
      <c r="P1333" s="3">
        <v>450</v>
      </c>
    </row>
    <row r="1334" spans="1:16" ht="13.5" customHeight="1" x14ac:dyDescent="0.2">
      <c r="A1334" s="56">
        <v>1331</v>
      </c>
      <c r="B1334" s="31">
        <v>293</v>
      </c>
      <c r="C1334" s="104" t="s">
        <v>931</v>
      </c>
      <c r="D1334" s="104"/>
      <c r="E1334" s="104"/>
      <c r="F1334" s="104"/>
      <c r="G1334" s="10" t="s">
        <v>315</v>
      </c>
      <c r="H1334" s="59">
        <v>104</v>
      </c>
      <c r="I1334" s="71" t="e">
        <f>VLOOKUP(B1334,[2]Лист2!$A$1:$C$147,3,FALSE)</f>
        <v>#N/A</v>
      </c>
      <c r="J1334" s="3">
        <f>VLOOKUP(B1334,[3]Лист1!$A$1:$G$1358,7,FALSE)</f>
        <v>85</v>
      </c>
      <c r="K1334" s="3">
        <f t="shared" si="60"/>
        <v>52</v>
      </c>
      <c r="L1334" s="77">
        <f t="shared" si="61"/>
        <v>156</v>
      </c>
      <c r="M1334" s="3">
        <f>VLOOKUP(B1334,[1]TDSheet!$A$30:$K$1679,11,FALSE)</f>
        <v>450</v>
      </c>
      <c r="O1334" s="77">
        <f t="shared" si="62"/>
        <v>294</v>
      </c>
      <c r="P1334" s="3">
        <v>450</v>
      </c>
    </row>
    <row r="1335" spans="1:16" ht="12.75" customHeight="1" x14ac:dyDescent="0.2">
      <c r="A1335" s="56">
        <v>1332</v>
      </c>
      <c r="B1335" s="31" t="s">
        <v>1540</v>
      </c>
      <c r="C1335" s="87" t="s">
        <v>1541</v>
      </c>
      <c r="D1335" s="87"/>
      <c r="E1335" s="87"/>
      <c r="F1335" s="87"/>
      <c r="G1335" s="10" t="s">
        <v>324</v>
      </c>
      <c r="H1335" s="59">
        <v>676</v>
      </c>
      <c r="I1335" s="71" t="e">
        <f>VLOOKUP(B1335,[2]Лист2!$A$1:$C$147,3,FALSE)</f>
        <v>#N/A</v>
      </c>
      <c r="J1335" s="3">
        <f>VLOOKUP(B1335,[3]Лист1!$A$1:$G$1358,7,FALSE)</f>
        <v>653</v>
      </c>
      <c r="K1335" s="3">
        <f t="shared" si="60"/>
        <v>338</v>
      </c>
      <c r="L1335" s="77">
        <f t="shared" si="61"/>
        <v>1014</v>
      </c>
      <c r="M1335" s="3">
        <f>VLOOKUP(B1335,[1]TDSheet!$A$30:$K$1679,11,FALSE)</f>
        <v>1000</v>
      </c>
      <c r="O1335" s="77">
        <f t="shared" si="62"/>
        <v>-14</v>
      </c>
      <c r="P1335" s="3">
        <v>1000</v>
      </c>
    </row>
    <row r="1336" spans="1:16" ht="12.75" customHeight="1" x14ac:dyDescent="0.2">
      <c r="A1336" s="56">
        <v>1333</v>
      </c>
      <c r="B1336" s="31" t="s">
        <v>971</v>
      </c>
      <c r="C1336" s="87" t="s">
        <v>1542</v>
      </c>
      <c r="D1336" s="87"/>
      <c r="E1336" s="87"/>
      <c r="F1336" s="87"/>
      <c r="G1336" s="10" t="s">
        <v>315</v>
      </c>
      <c r="H1336" s="59">
        <v>320</v>
      </c>
      <c r="I1336" s="71" t="e">
        <f>VLOOKUP(B1336,[2]Лист2!$A$1:$C$147,3,FALSE)</f>
        <v>#N/A</v>
      </c>
      <c r="J1336" s="3">
        <f>VLOOKUP(B1336,[3]Лист1!$A$1:$G$1358,7,FALSE)</f>
        <v>307</v>
      </c>
      <c r="K1336" s="3">
        <f t="shared" si="60"/>
        <v>160</v>
      </c>
      <c r="L1336" s="77">
        <f t="shared" si="61"/>
        <v>480</v>
      </c>
      <c r="M1336" s="3">
        <f>VLOOKUP(B1336,[1]TDSheet!$A$30:$K$1679,11,FALSE)</f>
        <v>550</v>
      </c>
      <c r="O1336" s="77">
        <f t="shared" si="62"/>
        <v>70</v>
      </c>
      <c r="P1336" s="3">
        <v>550</v>
      </c>
    </row>
    <row r="1337" spans="1:16" ht="12.75" customHeight="1" x14ac:dyDescent="0.2">
      <c r="A1337" s="56">
        <v>1334</v>
      </c>
      <c r="B1337" s="31" t="s">
        <v>1543</v>
      </c>
      <c r="C1337" s="85" t="s">
        <v>1544</v>
      </c>
      <c r="D1337" s="85"/>
      <c r="E1337" s="85"/>
      <c r="F1337" s="85"/>
      <c r="G1337" s="10" t="s">
        <v>324</v>
      </c>
      <c r="H1337" s="59">
        <v>946</v>
      </c>
      <c r="I1337" s="71" t="e">
        <f>VLOOKUP(B1337,[2]Лист2!$A$1:$C$147,3,FALSE)</f>
        <v>#N/A</v>
      </c>
      <c r="J1337" s="3">
        <f>VLOOKUP(B1337,[3]Лист1!$A$1:$G$1358,7,FALSE)</f>
        <v>908</v>
      </c>
      <c r="K1337" s="3">
        <f t="shared" si="60"/>
        <v>473</v>
      </c>
      <c r="L1337" s="77">
        <f t="shared" si="61"/>
        <v>1419</v>
      </c>
      <c r="M1337" s="3">
        <f>VLOOKUP(B1337,[1]TDSheet!$A$30:$K$1679,11,FALSE)</f>
        <v>1000</v>
      </c>
      <c r="O1337" s="77">
        <f t="shared" si="62"/>
        <v>-419</v>
      </c>
      <c r="P1337" s="3">
        <v>1000</v>
      </c>
    </row>
    <row r="1338" spans="1:16" ht="30.75" customHeight="1" x14ac:dyDescent="0.2">
      <c r="A1338" s="56">
        <v>1335</v>
      </c>
      <c r="B1338" s="31" t="s">
        <v>2479</v>
      </c>
      <c r="C1338" s="85" t="s">
        <v>2480</v>
      </c>
      <c r="D1338" s="85"/>
      <c r="E1338" s="85"/>
      <c r="F1338" s="85"/>
      <c r="G1338" s="10" t="s">
        <v>316</v>
      </c>
      <c r="H1338" s="59">
        <v>634</v>
      </c>
      <c r="I1338" s="71" t="e">
        <f>VLOOKUP(B1338,[2]Лист2!$A$1:$C$147,3,FALSE)</f>
        <v>#N/A</v>
      </c>
      <c r="J1338" s="3">
        <f>VLOOKUP(B1338,[3]Лист1!$A$1:$G$1358,7,FALSE)</f>
        <v>196.06</v>
      </c>
      <c r="K1338" s="3">
        <f t="shared" si="60"/>
        <v>317</v>
      </c>
      <c r="L1338" s="77">
        <f t="shared" si="61"/>
        <v>951</v>
      </c>
      <c r="M1338" s="3">
        <f>VLOOKUP(B1338,[1]TDSheet!$A$30:$K$1679,11,FALSE)</f>
        <v>950</v>
      </c>
      <c r="O1338" s="77">
        <f t="shared" si="62"/>
        <v>-1</v>
      </c>
      <c r="P1338" s="3">
        <v>950</v>
      </c>
    </row>
    <row r="1339" spans="1:16" ht="12.75" customHeight="1" x14ac:dyDescent="0.2">
      <c r="A1339" s="56">
        <v>1336</v>
      </c>
      <c r="B1339" s="38">
        <v>116</v>
      </c>
      <c r="C1339" s="85" t="s">
        <v>587</v>
      </c>
      <c r="D1339" s="85"/>
      <c r="E1339" s="85"/>
      <c r="F1339" s="85"/>
      <c r="G1339" s="9" t="s">
        <v>1260</v>
      </c>
      <c r="H1339" s="59">
        <v>92</v>
      </c>
      <c r="I1339" s="71" t="e">
        <f>VLOOKUP(B1339,[2]Лист2!$A$1:$C$147,3,FALSE)</f>
        <v>#N/A</v>
      </c>
      <c r="J1339" s="3">
        <f>VLOOKUP(B1339,[3]Лист1!$A$1:$G$1358,7,FALSE)</f>
        <v>115</v>
      </c>
      <c r="K1339" s="3">
        <f t="shared" si="60"/>
        <v>46</v>
      </c>
      <c r="L1339" s="77">
        <f t="shared" si="61"/>
        <v>138</v>
      </c>
      <c r="M1339" s="3">
        <f>VLOOKUP(B1339,[1]TDSheet!$A$30:$K$1679,11,FALSE)</f>
        <v>229.5</v>
      </c>
      <c r="O1339" s="77">
        <f t="shared" si="62"/>
        <v>91.5</v>
      </c>
      <c r="P1339" s="3">
        <v>230</v>
      </c>
    </row>
    <row r="1340" spans="1:16" ht="12.75" customHeight="1" x14ac:dyDescent="0.2">
      <c r="A1340" s="56">
        <v>1337</v>
      </c>
      <c r="B1340" s="38">
        <v>272</v>
      </c>
      <c r="C1340" s="85" t="s">
        <v>138</v>
      </c>
      <c r="D1340" s="85"/>
      <c r="E1340" s="85"/>
      <c r="F1340" s="85"/>
      <c r="G1340" s="9" t="s">
        <v>1260</v>
      </c>
      <c r="H1340" s="59">
        <v>88</v>
      </c>
      <c r="I1340" s="71" t="e">
        <f>VLOOKUP(B1340,[2]Лист2!$A$1:$C$147,3,FALSE)</f>
        <v>#N/A</v>
      </c>
      <c r="J1340" s="3">
        <f>VLOOKUP(B1340,[3]Лист1!$A$1:$G$1358,7,FALSE)</f>
        <v>110</v>
      </c>
      <c r="K1340" s="3">
        <f t="shared" si="60"/>
        <v>44</v>
      </c>
      <c r="L1340" s="77">
        <f t="shared" si="61"/>
        <v>132</v>
      </c>
      <c r="M1340" s="3">
        <f>VLOOKUP(B1340,[1]TDSheet!$A$30:$K$1679,11,FALSE)</f>
        <v>229.5</v>
      </c>
      <c r="O1340" s="77">
        <f t="shared" si="62"/>
        <v>97.5</v>
      </c>
      <c r="P1340" s="3">
        <v>230</v>
      </c>
    </row>
    <row r="1341" spans="1:16" ht="12.75" customHeight="1" x14ac:dyDescent="0.2">
      <c r="A1341" s="56">
        <v>1338</v>
      </c>
      <c r="B1341" s="38">
        <v>97</v>
      </c>
      <c r="C1341" s="85" t="s">
        <v>506</v>
      </c>
      <c r="D1341" s="85"/>
      <c r="E1341" s="85"/>
      <c r="F1341" s="85"/>
      <c r="G1341" s="9">
        <v>1</v>
      </c>
      <c r="H1341" s="59">
        <v>80</v>
      </c>
      <c r="I1341" s="71" t="e">
        <f>VLOOKUP(B1341,[2]Лист2!$A$1:$C$147,3,FALSE)</f>
        <v>#N/A</v>
      </c>
      <c r="J1341" s="3">
        <f>VLOOKUP(B1341,[3]Лист1!$A$1:$G$1358,7,FALSE)</f>
        <v>100</v>
      </c>
      <c r="K1341" s="3">
        <f t="shared" si="60"/>
        <v>40</v>
      </c>
      <c r="L1341" s="77">
        <f t="shared" si="61"/>
        <v>120</v>
      </c>
      <c r="M1341" s="3">
        <f>VLOOKUP(B1341,[1]TDSheet!$A$30:$K$1679,11,FALSE)</f>
        <v>330</v>
      </c>
      <c r="O1341" s="77">
        <f t="shared" si="62"/>
        <v>210</v>
      </c>
      <c r="P1341" s="3">
        <v>330</v>
      </c>
    </row>
    <row r="1342" spans="1:16" ht="12.75" customHeight="1" x14ac:dyDescent="0.2">
      <c r="A1342" s="56">
        <v>1339</v>
      </c>
      <c r="B1342" s="38">
        <v>95</v>
      </c>
      <c r="C1342" s="85" t="s">
        <v>490</v>
      </c>
      <c r="D1342" s="85"/>
      <c r="E1342" s="85"/>
      <c r="F1342" s="85"/>
      <c r="G1342" s="9">
        <v>1</v>
      </c>
      <c r="H1342" s="59">
        <v>208</v>
      </c>
      <c r="I1342" s="71" t="e">
        <f>VLOOKUP(B1342,[2]Лист2!$A$1:$C$147,3,FALSE)</f>
        <v>#N/A</v>
      </c>
      <c r="J1342" s="3">
        <f>VLOOKUP(B1342,[3]Лист1!$A$1:$G$1358,7,FALSE)</f>
        <v>260</v>
      </c>
      <c r="K1342" s="3">
        <f t="shared" si="60"/>
        <v>104</v>
      </c>
      <c r="L1342" s="77">
        <f t="shared" si="61"/>
        <v>312</v>
      </c>
      <c r="M1342" s="3">
        <f>VLOOKUP(B1342,[1]TDSheet!$A$30:$K$1679,11,FALSE)</f>
        <v>340</v>
      </c>
      <c r="O1342" s="77">
        <f t="shared" si="62"/>
        <v>28</v>
      </c>
      <c r="P1342" s="3">
        <v>340</v>
      </c>
    </row>
    <row r="1343" spans="1:16" ht="12.75" customHeight="1" x14ac:dyDescent="0.2">
      <c r="A1343" s="56">
        <v>1340</v>
      </c>
      <c r="B1343" s="38">
        <v>110</v>
      </c>
      <c r="C1343" s="85" t="s">
        <v>501</v>
      </c>
      <c r="D1343" s="85"/>
      <c r="E1343" s="85"/>
      <c r="F1343" s="85"/>
      <c r="G1343" s="9">
        <v>1</v>
      </c>
      <c r="H1343" s="59">
        <v>72</v>
      </c>
      <c r="I1343" s="71" t="e">
        <f>VLOOKUP(B1343,[2]Лист2!$A$1:$C$147,3,FALSE)</f>
        <v>#N/A</v>
      </c>
      <c r="J1343" s="3">
        <f>VLOOKUP(B1343,[3]Лист1!$A$1:$G$1358,7,FALSE)</f>
        <v>90</v>
      </c>
      <c r="K1343" s="3">
        <f t="shared" si="60"/>
        <v>36</v>
      </c>
      <c r="L1343" s="77">
        <f t="shared" si="61"/>
        <v>108</v>
      </c>
      <c r="M1343" s="3">
        <f>VLOOKUP(B1343,[1]TDSheet!$A$30:$K$1679,11,FALSE)</f>
        <v>170</v>
      </c>
      <c r="O1343" s="77">
        <f t="shared" si="62"/>
        <v>62</v>
      </c>
      <c r="P1343" s="3">
        <v>170</v>
      </c>
    </row>
    <row r="1344" spans="1:16" ht="30" customHeight="1" x14ac:dyDescent="0.2">
      <c r="A1344" s="56">
        <v>1341</v>
      </c>
      <c r="B1344" s="38">
        <v>96</v>
      </c>
      <c r="C1344" s="85" t="s">
        <v>1790</v>
      </c>
      <c r="D1344" s="85"/>
      <c r="E1344" s="85"/>
      <c r="F1344" s="85"/>
      <c r="G1344" s="9">
        <v>1</v>
      </c>
      <c r="H1344" s="59">
        <v>80</v>
      </c>
      <c r="I1344" s="71" t="e">
        <f>VLOOKUP(B1344,[2]Лист2!$A$1:$C$147,3,FALSE)</f>
        <v>#N/A</v>
      </c>
      <c r="J1344" s="3">
        <f>VLOOKUP(B1344,[3]Лист1!$A$1:$G$1358,7,FALSE)</f>
        <v>100</v>
      </c>
      <c r="K1344" s="3">
        <f t="shared" si="60"/>
        <v>40</v>
      </c>
      <c r="L1344" s="77">
        <f t="shared" si="61"/>
        <v>120</v>
      </c>
      <c r="M1344" s="3">
        <f>VLOOKUP(B1344,[1]TDSheet!$A$30:$K$1679,11,FALSE)</f>
        <v>200</v>
      </c>
      <c r="O1344" s="77">
        <f t="shared" si="62"/>
        <v>80</v>
      </c>
      <c r="P1344" s="3">
        <v>200</v>
      </c>
    </row>
    <row r="1345" spans="1:16" ht="12.75" customHeight="1" x14ac:dyDescent="0.2">
      <c r="A1345" s="56">
        <v>1342</v>
      </c>
      <c r="B1345" s="38">
        <v>109</v>
      </c>
      <c r="C1345" s="85" t="s">
        <v>495</v>
      </c>
      <c r="D1345" s="85"/>
      <c r="E1345" s="85"/>
      <c r="F1345" s="85"/>
      <c r="G1345" s="9">
        <v>1</v>
      </c>
      <c r="H1345" s="59">
        <v>72</v>
      </c>
      <c r="I1345" s="71" t="e">
        <f>VLOOKUP(B1345,[2]Лист2!$A$1:$C$147,3,FALSE)</f>
        <v>#N/A</v>
      </c>
      <c r="J1345" s="3">
        <f>VLOOKUP(B1345,[3]Лист1!$A$1:$G$1358,7,FALSE)</f>
        <v>90</v>
      </c>
      <c r="K1345" s="3">
        <f t="shared" si="60"/>
        <v>36</v>
      </c>
      <c r="L1345" s="77">
        <f t="shared" si="61"/>
        <v>108</v>
      </c>
      <c r="M1345" s="3">
        <f>VLOOKUP(B1345,[1]TDSheet!$A$30:$K$1679,11,FALSE)</f>
        <v>170</v>
      </c>
      <c r="O1345" s="77">
        <f t="shared" si="62"/>
        <v>62</v>
      </c>
      <c r="P1345" s="3">
        <v>170</v>
      </c>
    </row>
    <row r="1346" spans="1:16" ht="12.75" customHeight="1" x14ac:dyDescent="0.2">
      <c r="A1346" s="56">
        <v>1343</v>
      </c>
      <c r="B1346" s="38">
        <v>112</v>
      </c>
      <c r="C1346" s="85" t="s">
        <v>505</v>
      </c>
      <c r="D1346" s="85"/>
      <c r="E1346" s="85"/>
      <c r="F1346" s="85"/>
      <c r="G1346" s="9">
        <v>1</v>
      </c>
      <c r="H1346" s="59">
        <v>104</v>
      </c>
      <c r="I1346" s="71" t="e">
        <f>VLOOKUP(B1346,[2]Лист2!$A$1:$C$147,3,FALSE)</f>
        <v>#N/A</v>
      </c>
      <c r="J1346" s="3">
        <f>VLOOKUP(B1346,[3]Лист1!$A$1:$G$1358,7,FALSE)</f>
        <v>130</v>
      </c>
      <c r="K1346" s="3">
        <f t="shared" si="60"/>
        <v>52</v>
      </c>
      <c r="L1346" s="77">
        <f t="shared" si="61"/>
        <v>156</v>
      </c>
      <c r="M1346" s="3">
        <f>VLOOKUP(B1346,[1]TDSheet!$A$30:$K$1679,11,FALSE)</f>
        <v>200</v>
      </c>
      <c r="O1346" s="77">
        <f t="shared" si="62"/>
        <v>44</v>
      </c>
      <c r="P1346" s="3">
        <v>200</v>
      </c>
    </row>
    <row r="1347" spans="1:16" ht="12.75" customHeight="1" x14ac:dyDescent="0.2">
      <c r="A1347" s="56">
        <v>1344</v>
      </c>
      <c r="B1347" s="38">
        <v>111</v>
      </c>
      <c r="C1347" s="85" t="s">
        <v>504</v>
      </c>
      <c r="D1347" s="85"/>
      <c r="E1347" s="85"/>
      <c r="F1347" s="85"/>
      <c r="G1347" s="9">
        <v>1</v>
      </c>
      <c r="H1347" s="59">
        <v>88</v>
      </c>
      <c r="I1347" s="71" t="e">
        <f>VLOOKUP(B1347,[2]Лист2!$A$1:$C$147,3,FALSE)</f>
        <v>#N/A</v>
      </c>
      <c r="J1347" s="3">
        <f>VLOOKUP(B1347,[3]Лист1!$A$1:$G$1358,7,FALSE)</f>
        <v>110</v>
      </c>
      <c r="K1347" s="3">
        <f t="shared" si="60"/>
        <v>44</v>
      </c>
      <c r="L1347" s="77">
        <f t="shared" si="61"/>
        <v>132</v>
      </c>
      <c r="M1347" s="3">
        <f>VLOOKUP(B1347,[1]TDSheet!$A$30:$K$1679,11,FALSE)</f>
        <v>170</v>
      </c>
      <c r="O1347" s="77">
        <f t="shared" si="62"/>
        <v>38</v>
      </c>
      <c r="P1347" s="3">
        <v>170</v>
      </c>
    </row>
    <row r="1348" spans="1:16" ht="12.75" customHeight="1" x14ac:dyDescent="0.2">
      <c r="A1348" s="56">
        <v>1345</v>
      </c>
      <c r="B1348" s="38">
        <v>114</v>
      </c>
      <c r="C1348" s="85" t="s">
        <v>585</v>
      </c>
      <c r="D1348" s="85"/>
      <c r="E1348" s="85"/>
      <c r="F1348" s="85"/>
      <c r="G1348" s="9" t="s">
        <v>315</v>
      </c>
      <c r="H1348" s="59">
        <v>140</v>
      </c>
      <c r="I1348" s="71" t="e">
        <f>VLOOKUP(B1348,[2]Лист2!$A$1:$C$147,3,FALSE)</f>
        <v>#N/A</v>
      </c>
      <c r="J1348" s="3">
        <f>VLOOKUP(B1348,[3]Лист1!$A$1:$G$1358,7,FALSE)</f>
        <v>174</v>
      </c>
      <c r="K1348" s="3">
        <f t="shared" si="60"/>
        <v>70</v>
      </c>
      <c r="L1348" s="77">
        <f t="shared" si="61"/>
        <v>210</v>
      </c>
      <c r="M1348" s="3">
        <f>VLOOKUP(B1348,[1]TDSheet!$A$30:$K$1679,11,FALSE)</f>
        <v>200</v>
      </c>
      <c r="O1348" s="77">
        <f t="shared" si="62"/>
        <v>-10</v>
      </c>
      <c r="P1348" s="3">
        <v>200</v>
      </c>
    </row>
    <row r="1349" spans="1:16" ht="12.75" customHeight="1" x14ac:dyDescent="0.2">
      <c r="A1349" s="56">
        <v>1346</v>
      </c>
      <c r="B1349" s="38">
        <v>113</v>
      </c>
      <c r="C1349" s="85" t="s">
        <v>511</v>
      </c>
      <c r="D1349" s="85"/>
      <c r="E1349" s="85"/>
      <c r="F1349" s="85"/>
      <c r="G1349" s="9">
        <v>1</v>
      </c>
      <c r="H1349" s="59">
        <v>112</v>
      </c>
      <c r="I1349" s="71" t="e">
        <f>VLOOKUP(B1349,[2]Лист2!$A$1:$C$147,3,FALSE)</f>
        <v>#N/A</v>
      </c>
      <c r="J1349" s="3">
        <f>VLOOKUP(B1349,[3]Лист1!$A$1:$G$1358,7,FALSE)</f>
        <v>140</v>
      </c>
      <c r="K1349" s="3">
        <f t="shared" ref="K1349:K1412" si="63">H1349*0.5</f>
        <v>56</v>
      </c>
      <c r="L1349" s="77">
        <f t="shared" ref="L1349:L1412" si="64">H1349+K1349</f>
        <v>168</v>
      </c>
      <c r="M1349" s="3">
        <f>VLOOKUP(B1349,[1]TDSheet!$A$30:$K$1679,11,FALSE)</f>
        <v>200</v>
      </c>
      <c r="O1349" s="77">
        <f t="shared" ref="O1349:O1412" si="65">M1349-L1349</f>
        <v>32</v>
      </c>
      <c r="P1349" s="3">
        <v>200</v>
      </c>
    </row>
    <row r="1350" spans="1:16" ht="12.75" customHeight="1" x14ac:dyDescent="0.2">
      <c r="A1350" s="56">
        <v>1347</v>
      </c>
      <c r="B1350" s="38">
        <v>115</v>
      </c>
      <c r="C1350" s="85" t="s">
        <v>586</v>
      </c>
      <c r="D1350" s="85"/>
      <c r="E1350" s="85"/>
      <c r="F1350" s="85"/>
      <c r="G1350" s="9">
        <v>1</v>
      </c>
      <c r="H1350" s="59">
        <v>112</v>
      </c>
      <c r="I1350" s="71" t="e">
        <f>VLOOKUP(B1350,[2]Лист2!$A$1:$C$147,3,FALSE)</f>
        <v>#N/A</v>
      </c>
      <c r="J1350" s="3">
        <f>VLOOKUP(B1350,[3]Лист1!$A$1:$G$1358,7,FALSE)</f>
        <v>140</v>
      </c>
      <c r="K1350" s="3">
        <f t="shared" si="63"/>
        <v>56</v>
      </c>
      <c r="L1350" s="77">
        <f t="shared" si="64"/>
        <v>168</v>
      </c>
      <c r="M1350" s="3">
        <f>VLOOKUP(B1350,[1]TDSheet!$A$30:$K$1679,11,FALSE)</f>
        <v>200</v>
      </c>
      <c r="O1350" s="77">
        <f t="shared" si="65"/>
        <v>32</v>
      </c>
      <c r="P1350" s="3">
        <v>200</v>
      </c>
    </row>
    <row r="1351" spans="1:16" ht="12.75" customHeight="1" x14ac:dyDescent="0.2">
      <c r="A1351" s="56">
        <v>1348</v>
      </c>
      <c r="B1351" s="38">
        <v>108</v>
      </c>
      <c r="C1351" s="85" t="s">
        <v>162</v>
      </c>
      <c r="D1351" s="85"/>
      <c r="E1351" s="85"/>
      <c r="F1351" s="85"/>
      <c r="G1351" s="9">
        <v>1</v>
      </c>
      <c r="H1351" s="59">
        <v>104</v>
      </c>
      <c r="I1351" s="71" t="e">
        <f>VLOOKUP(B1351,[2]Лист2!$A$1:$C$147,3,FALSE)</f>
        <v>#N/A</v>
      </c>
      <c r="J1351" s="3">
        <f>VLOOKUP(B1351,[3]Лист1!$A$1:$G$1358,7,FALSE)</f>
        <v>130</v>
      </c>
      <c r="K1351" s="3">
        <f t="shared" si="63"/>
        <v>52</v>
      </c>
      <c r="L1351" s="77">
        <f t="shared" si="64"/>
        <v>156</v>
      </c>
      <c r="M1351" s="3">
        <f>VLOOKUP(B1351,[1]TDSheet!$A$30:$K$1679,11,FALSE)</f>
        <v>229.5</v>
      </c>
      <c r="O1351" s="77">
        <f t="shared" si="65"/>
        <v>73.5</v>
      </c>
      <c r="P1351" s="3">
        <v>230</v>
      </c>
    </row>
    <row r="1352" spans="1:16" ht="12.75" customHeight="1" x14ac:dyDescent="0.2">
      <c r="A1352" s="56">
        <v>1349</v>
      </c>
      <c r="B1352" s="38">
        <v>1318</v>
      </c>
      <c r="C1352" s="85" t="s">
        <v>513</v>
      </c>
      <c r="D1352" s="85"/>
      <c r="E1352" s="85"/>
      <c r="F1352" s="85"/>
      <c r="G1352" s="9" t="s">
        <v>315</v>
      </c>
      <c r="H1352" s="59">
        <v>104</v>
      </c>
      <c r="I1352" s="71" t="e">
        <f>VLOOKUP(B1352,[2]Лист2!$A$1:$C$147,3,FALSE)</f>
        <v>#N/A</v>
      </c>
      <c r="J1352" s="3">
        <f>VLOOKUP(B1352,[3]Лист1!$A$1:$G$1358,7,FALSE)</f>
        <v>130</v>
      </c>
      <c r="K1352" s="3">
        <f t="shared" si="63"/>
        <v>52</v>
      </c>
      <c r="L1352" s="77">
        <f t="shared" si="64"/>
        <v>156</v>
      </c>
      <c r="M1352" s="3">
        <f>VLOOKUP(B1352,[1]TDSheet!$A$30:$K$1679,11,FALSE)</f>
        <v>300</v>
      </c>
      <c r="O1352" s="77">
        <f t="shared" si="65"/>
        <v>144</v>
      </c>
      <c r="P1352" s="3">
        <v>300</v>
      </c>
    </row>
    <row r="1353" spans="1:16" ht="12.75" customHeight="1" x14ac:dyDescent="0.2">
      <c r="A1353" s="56">
        <v>1350</v>
      </c>
      <c r="B1353" s="38">
        <v>1458</v>
      </c>
      <c r="C1353" s="85" t="s">
        <v>891</v>
      </c>
      <c r="D1353" s="85"/>
      <c r="E1353" s="85"/>
      <c r="F1353" s="85"/>
      <c r="G1353" s="9" t="s">
        <v>318</v>
      </c>
      <c r="H1353" s="59">
        <v>696</v>
      </c>
      <c r="I1353" s="71">
        <f>VLOOKUP(B1353,[2]Лист2!$A$1:$C$147,3,FALSE)</f>
        <v>300</v>
      </c>
      <c r="J1353" s="3">
        <f>VLOOKUP(B1353,[3]Лист1!$A$1:$G$1358,7,FALSE)</f>
        <v>870</v>
      </c>
      <c r="K1353" s="3">
        <f t="shared" si="63"/>
        <v>348</v>
      </c>
      <c r="L1353" s="77">
        <f t="shared" si="64"/>
        <v>1044</v>
      </c>
      <c r="M1353" s="3">
        <f>VLOOKUP(B1353,[1]TDSheet!$A$30:$K$1679,11,FALSE)</f>
        <v>1300</v>
      </c>
      <c r="O1353" s="77">
        <f t="shared" si="65"/>
        <v>256</v>
      </c>
      <c r="P1353" s="3">
        <v>1300</v>
      </c>
    </row>
    <row r="1354" spans="1:16" ht="12.75" customHeight="1" x14ac:dyDescent="0.2">
      <c r="A1354" s="56">
        <v>1351</v>
      </c>
      <c r="B1354" s="38">
        <v>1551</v>
      </c>
      <c r="C1354" s="85" t="s">
        <v>909</v>
      </c>
      <c r="D1354" s="85"/>
      <c r="E1354" s="85"/>
      <c r="F1354" s="85"/>
      <c r="G1354" s="9" t="s">
        <v>319</v>
      </c>
      <c r="H1354" s="59">
        <v>856</v>
      </c>
      <c r="I1354" s="71">
        <f>VLOOKUP(B1354,[2]Лист2!$A$1:$C$147,3,FALSE)</f>
        <v>500</v>
      </c>
      <c r="J1354" s="3">
        <f>VLOOKUP(B1354,[3]Лист1!$A$1:$G$1358,7,FALSE)</f>
        <v>1070</v>
      </c>
      <c r="K1354" s="3">
        <f t="shared" si="63"/>
        <v>428</v>
      </c>
      <c r="L1354" s="77">
        <f t="shared" si="64"/>
        <v>1284</v>
      </c>
      <c r="M1354" s="3">
        <f>VLOOKUP(B1354,[1]TDSheet!$A$30:$K$1679,11,FALSE)</f>
        <v>1530</v>
      </c>
      <c r="O1354" s="77">
        <f t="shared" si="65"/>
        <v>246</v>
      </c>
      <c r="P1354" s="3">
        <v>1530</v>
      </c>
    </row>
    <row r="1355" spans="1:16" ht="12.6" customHeight="1" x14ac:dyDescent="0.2">
      <c r="A1355" s="56">
        <v>1352</v>
      </c>
      <c r="B1355" s="38">
        <v>1552</v>
      </c>
      <c r="C1355" s="85" t="s">
        <v>910</v>
      </c>
      <c r="D1355" s="85"/>
      <c r="E1355" s="85"/>
      <c r="F1355" s="85"/>
      <c r="G1355" s="9" t="s">
        <v>319</v>
      </c>
      <c r="H1355" s="59">
        <v>1072</v>
      </c>
      <c r="I1355" s="71">
        <f>VLOOKUP(B1355,[2]Лист2!$A$1:$C$147,3,FALSE)</f>
        <v>750</v>
      </c>
      <c r="J1355" s="3">
        <f>VLOOKUP(B1355,[3]Лист1!$A$1:$G$1358,7,FALSE)</f>
        <v>1340</v>
      </c>
      <c r="K1355" s="3">
        <f t="shared" si="63"/>
        <v>536</v>
      </c>
      <c r="L1355" s="77">
        <f t="shared" si="64"/>
        <v>1608</v>
      </c>
      <c r="M1355" s="3">
        <f>VLOOKUP(B1355,[1]TDSheet!$A$30:$K$1679,11,FALSE)</f>
        <v>1930</v>
      </c>
      <c r="O1355" s="77">
        <f t="shared" si="65"/>
        <v>322</v>
      </c>
      <c r="P1355" s="3">
        <v>1930</v>
      </c>
    </row>
    <row r="1356" spans="1:16" ht="17.25" customHeight="1" x14ac:dyDescent="0.2">
      <c r="A1356" s="56">
        <v>1353</v>
      </c>
      <c r="B1356" s="38">
        <v>1553</v>
      </c>
      <c r="C1356" s="85" t="s">
        <v>911</v>
      </c>
      <c r="D1356" s="85"/>
      <c r="E1356" s="85"/>
      <c r="F1356" s="85"/>
      <c r="G1356" s="9" t="s">
        <v>319</v>
      </c>
      <c r="H1356" s="59">
        <v>2115</v>
      </c>
      <c r="I1356" s="71">
        <f>VLOOKUP(B1356,[2]Лист2!$A$1:$C$147,3,FALSE)</f>
        <v>2100</v>
      </c>
      <c r="J1356" s="3">
        <f>VLOOKUP(B1356,[3]Лист1!$A$1:$G$1358,7,FALSE)</f>
        <v>2643</v>
      </c>
      <c r="K1356" s="3">
        <f t="shared" si="63"/>
        <v>1057.5</v>
      </c>
      <c r="L1356" s="77">
        <f t="shared" si="64"/>
        <v>3172.5</v>
      </c>
      <c r="M1356" s="3">
        <f>VLOOKUP(B1356,[1]TDSheet!$A$30:$K$1679,11,FALSE)</f>
        <v>3050</v>
      </c>
      <c r="O1356" s="77">
        <f t="shared" si="65"/>
        <v>-122.5</v>
      </c>
      <c r="P1356" s="3">
        <v>3050</v>
      </c>
    </row>
    <row r="1357" spans="1:16" ht="12.75" customHeight="1" x14ac:dyDescent="0.2">
      <c r="A1357" s="56">
        <v>1354</v>
      </c>
      <c r="B1357" s="38" t="s">
        <v>1586</v>
      </c>
      <c r="C1357" s="85" t="s">
        <v>1623</v>
      </c>
      <c r="D1357" s="85"/>
      <c r="E1357" s="85"/>
      <c r="F1357" s="85"/>
      <c r="G1357" s="9">
        <v>1</v>
      </c>
      <c r="H1357" s="65">
        <v>36</v>
      </c>
      <c r="I1357" s="71" t="e">
        <f>VLOOKUP(B1357,[2]Лист2!$A$1:$C$147,3,FALSE)</f>
        <v>#N/A</v>
      </c>
      <c r="J1357" s="3">
        <f>VLOOKUP(B1357,[3]Лист1!$A$1:$G$1358,7,FALSE)</f>
        <v>45</v>
      </c>
      <c r="K1357" s="3">
        <f t="shared" si="63"/>
        <v>18</v>
      </c>
      <c r="L1357" s="77">
        <f t="shared" si="64"/>
        <v>54</v>
      </c>
      <c r="M1357" s="3">
        <f>VLOOKUP(B1357,[1]TDSheet!$A$30:$K$1679,11,FALSE)</f>
        <v>49.5</v>
      </c>
      <c r="O1357" s="77">
        <f t="shared" si="65"/>
        <v>-4.5</v>
      </c>
      <c r="P1357" s="3">
        <v>50</v>
      </c>
    </row>
    <row r="1358" spans="1:16" ht="12.75" customHeight="1" x14ac:dyDescent="0.2">
      <c r="A1358" s="56">
        <v>1355</v>
      </c>
      <c r="B1358" s="31">
        <v>401</v>
      </c>
      <c r="C1358" s="87" t="s">
        <v>163</v>
      </c>
      <c r="D1358" s="87"/>
      <c r="E1358" s="87"/>
      <c r="F1358" s="87"/>
      <c r="G1358" s="10" t="s">
        <v>1260</v>
      </c>
      <c r="H1358" s="59">
        <v>52</v>
      </c>
      <c r="I1358" s="71" t="e">
        <f>VLOOKUP(B1358,[2]Лист2!$A$1:$C$147,3,FALSE)</f>
        <v>#N/A</v>
      </c>
      <c r="J1358" s="3">
        <f>VLOOKUP(B1358,[3]Лист1!$A$1:$G$1358,7,FALSE)</f>
        <v>65</v>
      </c>
      <c r="K1358" s="3">
        <f t="shared" si="63"/>
        <v>26</v>
      </c>
      <c r="L1358" s="77">
        <f t="shared" si="64"/>
        <v>78</v>
      </c>
      <c r="M1358" s="3">
        <f>VLOOKUP(B1358,[1]TDSheet!$A$30:$K$1679,11,FALSE)</f>
        <v>150</v>
      </c>
      <c r="O1358" s="77">
        <f t="shared" si="65"/>
        <v>72</v>
      </c>
      <c r="P1358" s="3">
        <v>150</v>
      </c>
    </row>
    <row r="1359" spans="1:16" ht="12.75" customHeight="1" x14ac:dyDescent="0.2">
      <c r="A1359" s="56">
        <v>1356</v>
      </c>
      <c r="B1359" s="38">
        <v>95110</v>
      </c>
      <c r="C1359" s="85" t="s">
        <v>888</v>
      </c>
      <c r="D1359" s="85"/>
      <c r="E1359" s="85"/>
      <c r="F1359" s="85"/>
      <c r="G1359" s="9">
        <v>1</v>
      </c>
      <c r="H1359" s="59">
        <v>280</v>
      </c>
      <c r="I1359" s="71" t="e">
        <f>VLOOKUP(B1359,[2]Лист2!$A$1:$C$147,3,FALSE)</f>
        <v>#N/A</v>
      </c>
      <c r="J1359" s="3">
        <f>VLOOKUP(B1359,[3]Лист1!$A$1:$G$1358,7,FALSE)</f>
        <v>350</v>
      </c>
      <c r="K1359" s="3">
        <f t="shared" si="63"/>
        <v>140</v>
      </c>
      <c r="L1359" s="77">
        <f t="shared" si="64"/>
        <v>420</v>
      </c>
      <c r="M1359" s="3">
        <f>VLOOKUP(B1359,[1]TDSheet!$A$30:$K$1679,11,FALSE)</f>
        <v>500</v>
      </c>
      <c r="O1359" s="77">
        <f t="shared" si="65"/>
        <v>80</v>
      </c>
      <c r="P1359" s="3">
        <v>500</v>
      </c>
    </row>
    <row r="1360" spans="1:16" ht="12.75" customHeight="1" x14ac:dyDescent="0.2">
      <c r="A1360" s="56">
        <v>1357</v>
      </c>
      <c r="B1360" s="38">
        <v>97110</v>
      </c>
      <c r="C1360" s="85" t="s">
        <v>1546</v>
      </c>
      <c r="D1360" s="85"/>
      <c r="E1360" s="85"/>
      <c r="F1360" s="85"/>
      <c r="G1360" s="9">
        <v>1</v>
      </c>
      <c r="H1360" s="59">
        <v>120</v>
      </c>
      <c r="I1360" s="71" t="e">
        <f>VLOOKUP(B1360,[2]Лист2!$A$1:$C$147,3,FALSE)</f>
        <v>#N/A</v>
      </c>
      <c r="J1360" s="3">
        <f>VLOOKUP(B1360,[3]Лист1!$A$1:$G$1358,7,FALSE)</f>
        <v>150</v>
      </c>
      <c r="K1360" s="3">
        <f t="shared" si="63"/>
        <v>60</v>
      </c>
      <c r="L1360" s="77">
        <f t="shared" si="64"/>
        <v>180</v>
      </c>
      <c r="M1360" s="3">
        <f>VLOOKUP(B1360,[1]TDSheet!$A$30:$K$1679,11,FALSE)</f>
        <v>270</v>
      </c>
      <c r="O1360" s="77">
        <f t="shared" si="65"/>
        <v>90</v>
      </c>
      <c r="P1360" s="3">
        <v>270</v>
      </c>
    </row>
    <row r="1361" spans="1:16" ht="12.75" customHeight="1" x14ac:dyDescent="0.2">
      <c r="A1361" s="56">
        <v>1358</v>
      </c>
      <c r="B1361" s="38">
        <v>110113</v>
      </c>
      <c r="C1361" s="85" t="s">
        <v>1177</v>
      </c>
      <c r="D1361" s="85"/>
      <c r="E1361" s="85"/>
      <c r="F1361" s="85"/>
      <c r="G1361" s="9">
        <v>1</v>
      </c>
      <c r="H1361" s="59">
        <v>112</v>
      </c>
      <c r="I1361" s="71" t="e">
        <f>VLOOKUP(B1361,[2]Лист2!$A$1:$C$147,3,FALSE)</f>
        <v>#N/A</v>
      </c>
      <c r="J1361" s="3">
        <f>VLOOKUP(B1361,[3]Лист1!$A$1:$G$1358,7,FALSE)</f>
        <v>140</v>
      </c>
      <c r="K1361" s="3">
        <f t="shared" si="63"/>
        <v>56</v>
      </c>
      <c r="L1361" s="77">
        <f t="shared" si="64"/>
        <v>168</v>
      </c>
      <c r="M1361" s="3">
        <f>VLOOKUP(B1361,[1]TDSheet!$A$30:$K$1679,11,FALSE)</f>
        <v>200</v>
      </c>
      <c r="O1361" s="77">
        <f t="shared" si="65"/>
        <v>32</v>
      </c>
      <c r="P1361" s="3">
        <v>200</v>
      </c>
    </row>
    <row r="1362" spans="1:16" ht="27" customHeight="1" x14ac:dyDescent="0.2">
      <c r="A1362" s="56">
        <v>1359</v>
      </c>
      <c r="B1362" s="38">
        <v>112110</v>
      </c>
      <c r="C1362" s="85" t="s">
        <v>1547</v>
      </c>
      <c r="D1362" s="85"/>
      <c r="E1362" s="85"/>
      <c r="F1362" s="85"/>
      <c r="G1362" s="9">
        <v>1</v>
      </c>
      <c r="H1362" s="59">
        <v>128</v>
      </c>
      <c r="I1362" s="71" t="e">
        <f>VLOOKUP(B1362,[2]Лист2!$A$1:$C$147,3,FALSE)</f>
        <v>#N/A</v>
      </c>
      <c r="J1362" s="3">
        <f>VLOOKUP(B1362,[3]Лист1!$A$1:$G$1358,7,FALSE)</f>
        <v>160</v>
      </c>
      <c r="K1362" s="3">
        <f t="shared" si="63"/>
        <v>64</v>
      </c>
      <c r="L1362" s="77">
        <f t="shared" si="64"/>
        <v>192</v>
      </c>
      <c r="M1362" s="3">
        <f>VLOOKUP(B1362,[1]TDSheet!$A$30:$K$1679,11,FALSE)</f>
        <v>300</v>
      </c>
      <c r="O1362" s="77">
        <f t="shared" si="65"/>
        <v>108</v>
      </c>
      <c r="P1362" s="3">
        <v>300</v>
      </c>
    </row>
    <row r="1363" spans="1:16" ht="12.75" customHeight="1" x14ac:dyDescent="0.2">
      <c r="A1363" s="56">
        <v>1360</v>
      </c>
      <c r="B1363" s="38">
        <v>115110</v>
      </c>
      <c r="C1363" s="85" t="s">
        <v>1548</v>
      </c>
      <c r="D1363" s="85"/>
      <c r="E1363" s="85"/>
      <c r="F1363" s="85"/>
      <c r="G1363" s="9">
        <v>1</v>
      </c>
      <c r="H1363" s="59">
        <v>132</v>
      </c>
      <c r="I1363" s="71" t="e">
        <f>VLOOKUP(B1363,[2]Лист2!$A$1:$C$147,3,FALSE)</f>
        <v>#N/A</v>
      </c>
      <c r="J1363" s="3">
        <f>VLOOKUP(B1363,[3]Лист1!$A$1:$G$1358,7,FALSE)</f>
        <v>165</v>
      </c>
      <c r="K1363" s="3">
        <f t="shared" si="63"/>
        <v>66</v>
      </c>
      <c r="L1363" s="77">
        <f t="shared" si="64"/>
        <v>198</v>
      </c>
      <c r="M1363" s="3">
        <f>VLOOKUP(B1363,[1]TDSheet!$A$30:$K$1679,11,FALSE)</f>
        <v>300</v>
      </c>
      <c r="O1363" s="77">
        <f t="shared" si="65"/>
        <v>102</v>
      </c>
      <c r="P1363" s="3">
        <v>300</v>
      </c>
    </row>
    <row r="1364" spans="1:16" ht="12.75" customHeight="1" x14ac:dyDescent="0.2">
      <c r="A1364" s="56">
        <v>1361</v>
      </c>
      <c r="B1364" s="38">
        <v>1318110</v>
      </c>
      <c r="C1364" s="85" t="s">
        <v>1550</v>
      </c>
      <c r="D1364" s="85"/>
      <c r="E1364" s="85"/>
      <c r="F1364" s="85"/>
      <c r="G1364" s="9" t="s">
        <v>315</v>
      </c>
      <c r="H1364" s="59">
        <v>216</v>
      </c>
      <c r="I1364" s="71" t="e">
        <f>VLOOKUP(B1364,[2]Лист2!$A$1:$C$147,3,FALSE)</f>
        <v>#N/A</v>
      </c>
      <c r="J1364" s="3">
        <f>VLOOKUP(B1364,[3]Лист1!$A$1:$G$1358,7,FALSE)</f>
        <v>270</v>
      </c>
      <c r="K1364" s="3">
        <f t="shared" si="63"/>
        <v>108</v>
      </c>
      <c r="L1364" s="77">
        <f t="shared" si="64"/>
        <v>324</v>
      </c>
      <c r="M1364" s="3">
        <f>VLOOKUP(B1364,[1]TDSheet!$A$30:$K$1679,11,FALSE)</f>
        <v>540</v>
      </c>
      <c r="O1364" s="77">
        <f t="shared" si="65"/>
        <v>216</v>
      </c>
      <c r="P1364" s="3">
        <v>540</v>
      </c>
    </row>
    <row r="1365" spans="1:16" ht="12.75" customHeight="1" x14ac:dyDescent="0.2">
      <c r="A1365" s="56">
        <v>1362</v>
      </c>
      <c r="B1365" s="38">
        <v>1458110</v>
      </c>
      <c r="C1365" s="85" t="s">
        <v>1549</v>
      </c>
      <c r="D1365" s="85"/>
      <c r="E1365" s="85"/>
      <c r="F1365" s="85"/>
      <c r="G1365" s="9" t="s">
        <v>318</v>
      </c>
      <c r="H1365" s="59">
        <v>736</v>
      </c>
      <c r="I1365" s="71" t="e">
        <f>VLOOKUP(B1365,[2]Лист2!$A$1:$C$147,3,FALSE)</f>
        <v>#N/A</v>
      </c>
      <c r="J1365" s="3">
        <f>VLOOKUP(B1365,[3]Лист1!$A$1:$G$1358,7,FALSE)</f>
        <v>920</v>
      </c>
      <c r="K1365" s="3">
        <f t="shared" si="63"/>
        <v>368</v>
      </c>
      <c r="L1365" s="77">
        <f t="shared" si="64"/>
        <v>1104</v>
      </c>
      <c r="M1365" s="3">
        <f>VLOOKUP(B1365,[1]TDSheet!$A$30:$K$1679,11,FALSE)</f>
        <v>1350</v>
      </c>
      <c r="O1365" s="77">
        <f t="shared" si="65"/>
        <v>246</v>
      </c>
      <c r="P1365" s="3">
        <v>1350</v>
      </c>
    </row>
    <row r="1366" spans="1:16" ht="12.75" customHeight="1" x14ac:dyDescent="0.2">
      <c r="A1366" s="56">
        <v>1363</v>
      </c>
      <c r="B1366" s="31">
        <v>1265</v>
      </c>
      <c r="C1366" s="87" t="s">
        <v>1927</v>
      </c>
      <c r="D1366" s="87"/>
      <c r="E1366" s="87"/>
      <c r="F1366" s="87"/>
      <c r="G1366" s="10" t="s">
        <v>322</v>
      </c>
      <c r="H1366" s="59">
        <v>2120</v>
      </c>
      <c r="I1366" s="71" t="e">
        <f>VLOOKUP(B1366,[2]Лист2!$A$1:$C$147,3,FALSE)</f>
        <v>#N/A</v>
      </c>
      <c r="J1366" s="3">
        <f>VLOOKUP(B1366,[3]Лист1!$A$1:$G$1358,7,FALSE)</f>
        <v>2650</v>
      </c>
      <c r="K1366" s="3">
        <f t="shared" si="63"/>
        <v>1060</v>
      </c>
      <c r="L1366" s="77">
        <f t="shared" si="64"/>
        <v>3180</v>
      </c>
      <c r="M1366" s="3">
        <f>VLOOKUP(B1366,[1]TDSheet!$A$30:$K$1679,11,FALSE)</f>
        <v>3300</v>
      </c>
      <c r="O1366" s="77">
        <f t="shared" si="65"/>
        <v>120</v>
      </c>
      <c r="P1366" s="3">
        <v>3300</v>
      </c>
    </row>
    <row r="1367" spans="1:16" ht="13.5" customHeight="1" x14ac:dyDescent="0.2">
      <c r="A1367" s="56">
        <v>1364</v>
      </c>
      <c r="B1367" s="31" t="s">
        <v>1428</v>
      </c>
      <c r="C1367" s="87" t="s">
        <v>2077</v>
      </c>
      <c r="D1367" s="87"/>
      <c r="E1367" s="87"/>
      <c r="F1367" s="87"/>
      <c r="G1367" s="10" t="s">
        <v>316</v>
      </c>
      <c r="H1367" s="59">
        <v>2400</v>
      </c>
      <c r="I1367" s="71" t="e">
        <f>VLOOKUP(B1367,[2]Лист2!$A$1:$C$147,3,FALSE)</f>
        <v>#N/A</v>
      </c>
      <c r="J1367" s="3">
        <f>VLOOKUP(B1367,[3]Лист1!$A$1:$G$1358,7,FALSE)</f>
        <v>3000</v>
      </c>
      <c r="K1367" s="3">
        <f t="shared" si="63"/>
        <v>1200</v>
      </c>
      <c r="L1367" s="77">
        <f t="shared" si="64"/>
        <v>3600</v>
      </c>
      <c r="M1367" s="3">
        <f>VLOOKUP(B1367,[1]TDSheet!$A$30:$K$1679,11,FALSE)</f>
        <v>3300</v>
      </c>
      <c r="O1367" s="77">
        <f t="shared" si="65"/>
        <v>-300</v>
      </c>
      <c r="P1367" s="3">
        <v>3300</v>
      </c>
    </row>
    <row r="1368" spans="1:16" ht="12.75" customHeight="1" x14ac:dyDescent="0.2">
      <c r="A1368" s="56">
        <v>1365</v>
      </c>
      <c r="B1368" s="31">
        <v>158</v>
      </c>
      <c r="C1368" s="88" t="s">
        <v>1935</v>
      </c>
      <c r="D1368" s="88"/>
      <c r="E1368" s="88"/>
      <c r="F1368" s="88"/>
      <c r="G1368" s="10" t="s">
        <v>1260</v>
      </c>
      <c r="H1368" s="59">
        <v>176</v>
      </c>
      <c r="I1368" s="71">
        <f>VLOOKUP(B1368,[2]Лист2!$A$1:$C$147,3,FALSE)</f>
        <v>100</v>
      </c>
      <c r="J1368" s="3" t="e">
        <f>VLOOKUP(B1368,[3]Лист1!$A$1:$G$1358,7,FALSE)</f>
        <v>#N/A</v>
      </c>
      <c r="K1368" s="3">
        <f t="shared" si="63"/>
        <v>88</v>
      </c>
      <c r="L1368" s="77">
        <f t="shared" si="64"/>
        <v>264</v>
      </c>
      <c r="M1368" s="3" t="e">
        <f>VLOOKUP(B1368,[1]TDSheet!$A$30:$K$1679,11,FALSE)</f>
        <v>#N/A</v>
      </c>
      <c r="O1368" s="77" t="e">
        <f t="shared" si="65"/>
        <v>#N/A</v>
      </c>
      <c r="P1368" s="3">
        <v>300</v>
      </c>
    </row>
    <row r="1369" spans="1:16" ht="23.45" customHeight="1" x14ac:dyDescent="0.2">
      <c r="A1369" s="56">
        <v>1366</v>
      </c>
      <c r="B1369" s="31" t="s">
        <v>333</v>
      </c>
      <c r="C1369" s="47" t="s">
        <v>334</v>
      </c>
      <c r="D1369" s="47"/>
      <c r="E1369" s="108" t="s">
        <v>1944</v>
      </c>
      <c r="F1369" s="108"/>
      <c r="G1369" s="10" t="s">
        <v>1260</v>
      </c>
      <c r="H1369" s="59">
        <v>132</v>
      </c>
      <c r="I1369" s="71" t="e">
        <f>VLOOKUP(B1369,[2]Лист2!$A$1:$C$147,3,FALSE)</f>
        <v>#N/A</v>
      </c>
      <c r="J1369" s="3" t="e">
        <f>VLOOKUP(B1369,[3]Лист1!$A$1:$G$1358,7,FALSE)</f>
        <v>#N/A</v>
      </c>
      <c r="K1369" s="3">
        <f t="shared" si="63"/>
        <v>66</v>
      </c>
      <c r="L1369" s="77">
        <f t="shared" si="64"/>
        <v>198</v>
      </c>
      <c r="M1369" s="3" t="e">
        <f>VLOOKUP(B1369,[1]TDSheet!$A$30:$K$1679,11,FALSE)</f>
        <v>#N/A</v>
      </c>
      <c r="O1369" s="77" t="e">
        <f t="shared" si="65"/>
        <v>#N/A</v>
      </c>
      <c r="P1369" s="3">
        <v>200</v>
      </c>
    </row>
    <row r="1370" spans="1:16" s="4" customFormat="1" ht="27" customHeight="1" x14ac:dyDescent="0.2">
      <c r="A1370" s="56">
        <v>1367</v>
      </c>
      <c r="B1370" s="31" t="s">
        <v>335</v>
      </c>
      <c r="C1370" s="47" t="s">
        <v>336</v>
      </c>
      <c r="D1370" s="47"/>
      <c r="E1370" s="108"/>
      <c r="F1370" s="108"/>
      <c r="G1370" s="10" t="s">
        <v>1260</v>
      </c>
      <c r="H1370" s="59">
        <v>132</v>
      </c>
      <c r="I1370" s="71" t="e">
        <f>VLOOKUP(B1370,[2]Лист2!$A$1:$C$147,3,FALSE)</f>
        <v>#N/A</v>
      </c>
      <c r="J1370" s="3" t="e">
        <f>VLOOKUP(B1370,[3]Лист1!$A$1:$G$1358,7,FALSE)</f>
        <v>#N/A</v>
      </c>
      <c r="K1370" s="3">
        <f t="shared" si="63"/>
        <v>66</v>
      </c>
      <c r="L1370" s="77">
        <f t="shared" si="64"/>
        <v>198</v>
      </c>
      <c r="M1370" s="3" t="e">
        <f>VLOOKUP(B1370,[1]TDSheet!$A$30:$K$1679,11,FALSE)</f>
        <v>#N/A</v>
      </c>
      <c r="O1370" s="77" t="e">
        <f t="shared" si="65"/>
        <v>#N/A</v>
      </c>
      <c r="P1370" s="84">
        <v>200</v>
      </c>
    </row>
    <row r="1371" spans="1:16" ht="12.75" customHeight="1" x14ac:dyDescent="0.2">
      <c r="A1371" s="56">
        <v>1368</v>
      </c>
      <c r="B1371" s="31">
        <v>1072</v>
      </c>
      <c r="C1371" s="88" t="s">
        <v>231</v>
      </c>
      <c r="D1371" s="88"/>
      <c r="E1371" s="88"/>
      <c r="F1371" s="88"/>
      <c r="G1371" s="10" t="s">
        <v>1260</v>
      </c>
      <c r="H1371" s="59">
        <v>352</v>
      </c>
      <c r="I1371" s="71" t="e">
        <f>VLOOKUP(B1371,[2]Лист2!$A$1:$C$147,3,FALSE)</f>
        <v>#N/A</v>
      </c>
      <c r="J1371" s="3" t="e">
        <f>VLOOKUP(B1371,[3]Лист1!$A$1:$G$1358,7,FALSE)</f>
        <v>#N/A</v>
      </c>
      <c r="K1371" s="3">
        <f t="shared" si="63"/>
        <v>176</v>
      </c>
      <c r="L1371" s="77">
        <f t="shared" si="64"/>
        <v>528</v>
      </c>
      <c r="M1371" s="3" t="e">
        <f>VLOOKUP(B1371,[1]TDSheet!$A$30:$K$1679,11,FALSE)</f>
        <v>#N/A</v>
      </c>
      <c r="O1371" s="77" t="e">
        <f t="shared" si="65"/>
        <v>#N/A</v>
      </c>
      <c r="P1371" s="3">
        <v>530</v>
      </c>
    </row>
    <row r="1372" spans="1:16" ht="12.75" customHeight="1" x14ac:dyDescent="0.2">
      <c r="A1372" s="56">
        <v>1369</v>
      </c>
      <c r="B1372" s="31" t="s">
        <v>2117</v>
      </c>
      <c r="C1372" s="88" t="s">
        <v>1934</v>
      </c>
      <c r="D1372" s="88"/>
      <c r="E1372" s="88"/>
      <c r="F1372" s="88"/>
      <c r="G1372" s="10" t="s">
        <v>1260</v>
      </c>
      <c r="H1372" s="59">
        <v>132</v>
      </c>
      <c r="I1372" s="71" t="e">
        <f>VLOOKUP(B1372,[2]Лист2!$A$1:$C$147,3,FALSE)</f>
        <v>#N/A</v>
      </c>
      <c r="J1372" s="3" t="e">
        <f>VLOOKUP(B1372,[3]Лист1!$A$1:$G$1358,7,FALSE)</f>
        <v>#N/A</v>
      </c>
      <c r="K1372" s="3">
        <f t="shared" si="63"/>
        <v>66</v>
      </c>
      <c r="L1372" s="77">
        <f t="shared" si="64"/>
        <v>198</v>
      </c>
      <c r="M1372" s="3" t="e">
        <f>VLOOKUP(B1372,[1]TDSheet!$A$30:$K$1679,11,FALSE)</f>
        <v>#N/A</v>
      </c>
      <c r="O1372" s="77" t="e">
        <f t="shared" si="65"/>
        <v>#N/A</v>
      </c>
      <c r="P1372" s="3">
        <v>200</v>
      </c>
    </row>
    <row r="1373" spans="1:16" ht="12.75" customHeight="1" x14ac:dyDescent="0.2">
      <c r="A1373" s="56">
        <v>1370</v>
      </c>
      <c r="B1373" s="31" t="s">
        <v>2116</v>
      </c>
      <c r="C1373" s="88" t="s">
        <v>1656</v>
      </c>
      <c r="D1373" s="88"/>
      <c r="E1373" s="88"/>
      <c r="F1373" s="88"/>
      <c r="G1373" s="10" t="s">
        <v>1260</v>
      </c>
      <c r="H1373" s="59">
        <v>132</v>
      </c>
      <c r="I1373" s="71" t="e">
        <f>VLOOKUP(B1373,[2]Лист2!$A$1:$C$147,3,FALSE)</f>
        <v>#N/A</v>
      </c>
      <c r="J1373" s="3" t="e">
        <f>VLOOKUP(B1373,[3]Лист1!$A$1:$G$1358,7,FALSE)</f>
        <v>#N/A</v>
      </c>
      <c r="K1373" s="3">
        <f t="shared" si="63"/>
        <v>66</v>
      </c>
      <c r="L1373" s="77">
        <f t="shared" si="64"/>
        <v>198</v>
      </c>
      <c r="M1373" s="3" t="e">
        <f>VLOOKUP(B1373,[1]TDSheet!$A$30:$K$1679,11,FALSE)</f>
        <v>#N/A</v>
      </c>
      <c r="O1373" s="77" t="e">
        <f t="shared" si="65"/>
        <v>#N/A</v>
      </c>
      <c r="P1373" s="3">
        <v>200</v>
      </c>
    </row>
    <row r="1374" spans="1:16" x14ac:dyDescent="0.2">
      <c r="A1374" s="56">
        <v>1371</v>
      </c>
      <c r="B1374" s="31">
        <v>236</v>
      </c>
      <c r="C1374" s="88" t="s">
        <v>636</v>
      </c>
      <c r="D1374" s="88"/>
      <c r="E1374" s="88"/>
      <c r="F1374" s="88"/>
      <c r="G1374" s="10" t="s">
        <v>1260</v>
      </c>
      <c r="H1374" s="59">
        <v>248</v>
      </c>
      <c r="I1374" s="71" t="e">
        <f>VLOOKUP(B1374,[2]Лист2!$A$1:$C$147,3,FALSE)</f>
        <v>#N/A</v>
      </c>
      <c r="J1374" s="3">
        <f>VLOOKUP(B1374,[3]Лист1!$A$1:$G$1358,7,FALSE)</f>
        <v>310</v>
      </c>
      <c r="K1374" s="3">
        <f t="shared" si="63"/>
        <v>124</v>
      </c>
      <c r="L1374" s="77">
        <f t="shared" si="64"/>
        <v>372</v>
      </c>
      <c r="M1374" s="3">
        <f>VLOOKUP(B1374,[1]TDSheet!$A$30:$K$1679,11,FALSE)</f>
        <v>600</v>
      </c>
      <c r="O1374" s="77">
        <f t="shared" si="65"/>
        <v>228</v>
      </c>
      <c r="P1374" s="3">
        <v>600</v>
      </c>
    </row>
    <row r="1375" spans="1:16" ht="12.75" customHeight="1" x14ac:dyDescent="0.2">
      <c r="A1375" s="56">
        <v>1372</v>
      </c>
      <c r="B1375" s="31">
        <v>240</v>
      </c>
      <c r="C1375" s="88" t="s">
        <v>637</v>
      </c>
      <c r="D1375" s="88"/>
      <c r="E1375" s="88"/>
      <c r="F1375" s="88"/>
      <c r="G1375" s="10" t="s">
        <v>1260</v>
      </c>
      <c r="H1375" s="59">
        <v>80</v>
      </c>
      <c r="I1375" s="71">
        <f>VLOOKUP(B1375,[2]Лист2!$A$1:$C$147,3,FALSE)</f>
        <v>80</v>
      </c>
      <c r="J1375" s="3">
        <f>VLOOKUP(B1375,[3]Лист1!$A$1:$G$1358,7,FALSE)</f>
        <v>100</v>
      </c>
      <c r="K1375" s="3">
        <f t="shared" si="63"/>
        <v>40</v>
      </c>
      <c r="L1375" s="77">
        <f t="shared" si="64"/>
        <v>120</v>
      </c>
      <c r="M1375" s="3">
        <f>VLOOKUP(B1375,[1]TDSheet!$A$30:$K$1679,11,FALSE)</f>
        <v>229.5</v>
      </c>
      <c r="O1375" s="77">
        <f t="shared" si="65"/>
        <v>109.5</v>
      </c>
      <c r="P1375" s="3">
        <v>230</v>
      </c>
    </row>
    <row r="1376" spans="1:16" ht="12.75" customHeight="1" x14ac:dyDescent="0.2">
      <c r="A1376" s="56">
        <v>1373</v>
      </c>
      <c r="B1376" s="31">
        <v>2401</v>
      </c>
      <c r="C1376" s="88" t="s">
        <v>687</v>
      </c>
      <c r="D1376" s="88"/>
      <c r="E1376" s="88"/>
      <c r="F1376" s="88"/>
      <c r="G1376" s="10" t="s">
        <v>3252</v>
      </c>
      <c r="H1376" s="59">
        <v>644</v>
      </c>
      <c r="I1376" s="71">
        <f>VLOOKUP(B1376,[2]Лист2!$A$1:$C$147,3,FALSE)</f>
        <v>400</v>
      </c>
      <c r="J1376" s="3">
        <f>VLOOKUP(B1376,[3]Лист1!$A$1:$G$1358,7,FALSE)</f>
        <v>804</v>
      </c>
      <c r="K1376" s="3">
        <f t="shared" si="63"/>
        <v>322</v>
      </c>
      <c r="L1376" s="77">
        <f t="shared" si="64"/>
        <v>966</v>
      </c>
      <c r="M1376" s="3">
        <f>VLOOKUP(B1376,[1]TDSheet!$A$30:$K$1679,11,FALSE)</f>
        <v>870</v>
      </c>
      <c r="O1376" s="77">
        <f t="shared" si="65"/>
        <v>-96</v>
      </c>
      <c r="P1376" s="3">
        <v>870</v>
      </c>
    </row>
    <row r="1377" spans="1:16" ht="12.75" customHeight="1" x14ac:dyDescent="0.2">
      <c r="A1377" s="56">
        <v>1374</v>
      </c>
      <c r="B1377" s="31" t="s">
        <v>1377</v>
      </c>
      <c r="C1377" s="87" t="s">
        <v>1273</v>
      </c>
      <c r="D1377" s="87"/>
      <c r="E1377" s="87"/>
      <c r="F1377" s="87"/>
      <c r="G1377" s="10" t="s">
        <v>312</v>
      </c>
      <c r="H1377" s="59">
        <v>896</v>
      </c>
      <c r="I1377" s="71">
        <f>VLOOKUP(B1377,[2]Лист2!$A$1:$C$147,3,FALSE)</f>
        <v>800</v>
      </c>
      <c r="J1377" s="3">
        <f>VLOOKUP(B1377,[3]Лист1!$A$1:$G$1358,7,FALSE)</f>
        <v>1120</v>
      </c>
      <c r="K1377" s="3">
        <f t="shared" si="63"/>
        <v>448</v>
      </c>
      <c r="L1377" s="77">
        <f t="shared" si="64"/>
        <v>1344</v>
      </c>
      <c r="M1377" s="3">
        <f>VLOOKUP(B1377,[1]TDSheet!$A$30:$K$1679,11,FALSE)</f>
        <v>1600</v>
      </c>
      <c r="O1377" s="77">
        <f t="shared" si="65"/>
        <v>256</v>
      </c>
      <c r="P1377" s="3">
        <v>1600</v>
      </c>
    </row>
    <row r="1378" spans="1:16" ht="12.75" customHeight="1" x14ac:dyDescent="0.2">
      <c r="A1378" s="56">
        <v>1375</v>
      </c>
      <c r="B1378" s="31" t="s">
        <v>1600</v>
      </c>
      <c r="C1378" s="87" t="s">
        <v>1601</v>
      </c>
      <c r="D1378" s="87"/>
      <c r="E1378" s="87"/>
      <c r="F1378" s="87"/>
      <c r="G1378" s="10" t="s">
        <v>317</v>
      </c>
      <c r="H1378" s="59">
        <v>716</v>
      </c>
      <c r="I1378" s="71">
        <f>VLOOKUP(B1378,[2]Лист2!$A$1:$C$147,3,FALSE)</f>
        <v>700</v>
      </c>
      <c r="J1378" s="3">
        <f>VLOOKUP(B1378,[3]Лист1!$A$1:$G$1358,7,FALSE)</f>
        <v>895</v>
      </c>
      <c r="K1378" s="3">
        <f t="shared" si="63"/>
        <v>358</v>
      </c>
      <c r="L1378" s="77">
        <f t="shared" si="64"/>
        <v>1074</v>
      </c>
      <c r="M1378" s="3">
        <f>VLOOKUP(B1378,[1]TDSheet!$A$30:$K$1679,11,FALSE)</f>
        <v>1150</v>
      </c>
      <c r="O1378" s="77">
        <f t="shared" si="65"/>
        <v>76</v>
      </c>
      <c r="P1378" s="3">
        <v>1150</v>
      </c>
    </row>
    <row r="1379" spans="1:16" ht="12.75" customHeight="1" x14ac:dyDescent="0.2">
      <c r="A1379" s="56">
        <v>1376</v>
      </c>
      <c r="B1379" s="48">
        <v>1593</v>
      </c>
      <c r="C1379" s="87" t="s">
        <v>2061</v>
      </c>
      <c r="D1379" s="87"/>
      <c r="E1379" s="87"/>
      <c r="F1379" s="87"/>
      <c r="G1379" s="10" t="s">
        <v>312</v>
      </c>
      <c r="H1379" s="59">
        <v>1600</v>
      </c>
      <c r="I1379" s="71">
        <f>VLOOKUP(B1379,[2]Лист2!$A$1:$C$147,3,FALSE)</f>
        <v>1500</v>
      </c>
      <c r="J1379" s="3">
        <f>VLOOKUP(B1379,[3]Лист1!$A$1:$G$1358,7,FALSE)</f>
        <v>2000</v>
      </c>
      <c r="K1379" s="3">
        <f t="shared" si="63"/>
        <v>800</v>
      </c>
      <c r="L1379" s="77">
        <f t="shared" si="64"/>
        <v>2400</v>
      </c>
      <c r="M1379" s="3">
        <f>VLOOKUP(B1379,[1]TDSheet!$A$30:$K$1679,11,FALSE)</f>
        <v>2600</v>
      </c>
      <c r="O1379" s="77">
        <f t="shared" si="65"/>
        <v>200</v>
      </c>
      <c r="P1379" s="3">
        <v>2600</v>
      </c>
    </row>
    <row r="1380" spans="1:16" ht="12.75" customHeight="1" x14ac:dyDescent="0.2">
      <c r="A1380" s="56">
        <v>1377</v>
      </c>
      <c r="B1380" s="48">
        <v>1594</v>
      </c>
      <c r="C1380" s="85" t="s">
        <v>2062</v>
      </c>
      <c r="D1380" s="85"/>
      <c r="E1380" s="85"/>
      <c r="F1380" s="85"/>
      <c r="G1380" s="10" t="s">
        <v>312</v>
      </c>
      <c r="H1380" s="59">
        <v>1760</v>
      </c>
      <c r="I1380" s="71">
        <f>VLOOKUP(B1380,[2]Лист2!$A$1:$C$147,3,FALSE)</f>
        <v>1600</v>
      </c>
      <c r="J1380" s="3">
        <f>VLOOKUP(B1380,[3]Лист1!$A$1:$G$1358,7,FALSE)</f>
        <v>2200</v>
      </c>
      <c r="K1380" s="3">
        <f t="shared" si="63"/>
        <v>880</v>
      </c>
      <c r="L1380" s="77">
        <f t="shared" si="64"/>
        <v>2640</v>
      </c>
      <c r="M1380" s="3">
        <f>VLOOKUP(B1380,[1]TDSheet!$A$30:$K$1679,11,FALSE)</f>
        <v>2800</v>
      </c>
      <c r="O1380" s="77">
        <f t="shared" si="65"/>
        <v>160</v>
      </c>
      <c r="P1380" s="3">
        <v>2800</v>
      </c>
    </row>
    <row r="1381" spans="1:16" ht="12.75" customHeight="1" x14ac:dyDescent="0.2">
      <c r="A1381" s="56">
        <v>1378</v>
      </c>
      <c r="B1381" s="48">
        <v>1596</v>
      </c>
      <c r="C1381" s="87" t="s">
        <v>2063</v>
      </c>
      <c r="D1381" s="87"/>
      <c r="E1381" s="87"/>
      <c r="F1381" s="87"/>
      <c r="G1381" s="10" t="s">
        <v>312</v>
      </c>
      <c r="H1381" s="59">
        <v>4384</v>
      </c>
      <c r="I1381" s="71">
        <f>VLOOKUP(B1381,[2]Лист2!$A$1:$C$147,3,FALSE)</f>
        <v>2500</v>
      </c>
      <c r="J1381" s="3">
        <f>VLOOKUP(B1381,[3]Лист1!$A$1:$G$1358,7,FALSE)</f>
        <v>5480</v>
      </c>
      <c r="K1381" s="3">
        <f t="shared" si="63"/>
        <v>2192</v>
      </c>
      <c r="L1381" s="77">
        <f t="shared" si="64"/>
        <v>6576</v>
      </c>
      <c r="M1381" s="3">
        <f>VLOOKUP(B1381,[1]TDSheet!$A$30:$K$1679,11,FALSE)</f>
        <v>7100</v>
      </c>
      <c r="O1381" s="77">
        <f t="shared" si="65"/>
        <v>524</v>
      </c>
      <c r="P1381" s="3">
        <v>7100</v>
      </c>
    </row>
    <row r="1382" spans="1:16" ht="12.75" customHeight="1" x14ac:dyDescent="0.2">
      <c r="A1382" s="56">
        <v>1379</v>
      </c>
      <c r="B1382" s="48">
        <v>1597</v>
      </c>
      <c r="C1382" s="87" t="s">
        <v>2064</v>
      </c>
      <c r="D1382" s="87"/>
      <c r="E1382" s="87"/>
      <c r="F1382" s="87"/>
      <c r="G1382" s="10" t="s">
        <v>324</v>
      </c>
      <c r="H1382" s="59">
        <v>896</v>
      </c>
      <c r="I1382" s="71">
        <f>VLOOKUP(B1382,[2]Лист2!$A$1:$C$147,3,FALSE)</f>
        <v>800</v>
      </c>
      <c r="J1382" s="3">
        <f>VLOOKUP(B1382,[3]Лист1!$A$1:$G$1358,7,FALSE)</f>
        <v>1120</v>
      </c>
      <c r="K1382" s="3">
        <f t="shared" si="63"/>
        <v>448</v>
      </c>
      <c r="L1382" s="77">
        <f t="shared" si="64"/>
        <v>1344</v>
      </c>
      <c r="M1382" s="3">
        <f>VLOOKUP(B1382,[1]TDSheet!$A$30:$K$1679,11,FALSE)</f>
        <v>1450</v>
      </c>
      <c r="O1382" s="77">
        <f t="shared" si="65"/>
        <v>106</v>
      </c>
      <c r="P1382" s="3">
        <v>1450</v>
      </c>
    </row>
    <row r="1383" spans="1:16" ht="30.75" customHeight="1" x14ac:dyDescent="0.2">
      <c r="A1383" s="56">
        <v>1380</v>
      </c>
      <c r="B1383" s="48">
        <v>1599</v>
      </c>
      <c r="C1383" s="85" t="s">
        <v>2065</v>
      </c>
      <c r="D1383" s="85"/>
      <c r="E1383" s="85"/>
      <c r="F1383" s="85"/>
      <c r="G1383" s="10" t="s">
        <v>312</v>
      </c>
      <c r="H1383" s="59">
        <v>672</v>
      </c>
      <c r="I1383" s="71">
        <f>VLOOKUP(B1383,[2]Лист2!$A$1:$C$147,3,FALSE)</f>
        <v>600</v>
      </c>
      <c r="J1383" s="3">
        <f>VLOOKUP(B1383,[3]Лист1!$A$1:$G$1358,7,FALSE)</f>
        <v>840</v>
      </c>
      <c r="K1383" s="3">
        <f t="shared" si="63"/>
        <v>336</v>
      </c>
      <c r="L1383" s="77">
        <f t="shared" si="64"/>
        <v>1008</v>
      </c>
      <c r="M1383" s="3">
        <f>VLOOKUP(B1383,[1]TDSheet!$A$30:$K$1679,11,FALSE)</f>
        <v>1100</v>
      </c>
      <c r="O1383" s="77">
        <f t="shared" si="65"/>
        <v>92</v>
      </c>
      <c r="P1383" s="3">
        <v>1100</v>
      </c>
    </row>
    <row r="1384" spans="1:16" ht="15" customHeight="1" x14ac:dyDescent="0.2">
      <c r="A1384" s="56">
        <v>1381</v>
      </c>
      <c r="B1384" s="48">
        <v>1999</v>
      </c>
      <c r="C1384" s="85" t="s">
        <v>2748</v>
      </c>
      <c r="D1384" s="85"/>
      <c r="E1384" s="85"/>
      <c r="F1384" s="85"/>
      <c r="G1384" s="10" t="s">
        <v>320</v>
      </c>
      <c r="H1384" s="59">
        <v>1332</v>
      </c>
      <c r="I1384" s="71">
        <f>VLOOKUP(B1384,[2]Лист2!$A$1:$C$147,3,FALSE)</f>
        <v>900</v>
      </c>
      <c r="J1384" s="3" t="e">
        <f>VLOOKUP(B1384,[3]Лист1!$A$1:$G$1358,7,FALSE)</f>
        <v>#N/A</v>
      </c>
      <c r="K1384" s="3">
        <f t="shared" si="63"/>
        <v>666</v>
      </c>
      <c r="L1384" s="77">
        <f t="shared" si="64"/>
        <v>1998</v>
      </c>
      <c r="M1384" s="3" t="e">
        <f>VLOOKUP(B1384,[1]TDSheet!$A$30:$K$1679,11,FALSE)</f>
        <v>#N/A</v>
      </c>
      <c r="O1384" s="77" t="e">
        <f t="shared" si="65"/>
        <v>#N/A</v>
      </c>
      <c r="P1384" s="3">
        <v>2000</v>
      </c>
    </row>
    <row r="1385" spans="1:16" ht="12.75" customHeight="1" x14ac:dyDescent="0.2">
      <c r="A1385" s="56">
        <v>1382</v>
      </c>
      <c r="B1385" s="38">
        <v>162</v>
      </c>
      <c r="C1385" s="85" t="s">
        <v>329</v>
      </c>
      <c r="D1385" s="85"/>
      <c r="E1385" s="85"/>
      <c r="F1385" s="85"/>
      <c r="G1385" s="9" t="s">
        <v>324</v>
      </c>
      <c r="H1385" s="59">
        <v>1268</v>
      </c>
      <c r="I1385" s="71">
        <f>VLOOKUP(B1385,[2]Лист2!$A$1:$C$147,3,FALSE)</f>
        <v>1000</v>
      </c>
      <c r="J1385" s="3">
        <f>VLOOKUP(B1385,[3]Лист1!$A$1:$G$1358,7,FALSE)</f>
        <v>1585</v>
      </c>
      <c r="K1385" s="3">
        <f t="shared" si="63"/>
        <v>634</v>
      </c>
      <c r="L1385" s="77">
        <f t="shared" si="64"/>
        <v>1902</v>
      </c>
      <c r="M1385" s="3">
        <f>VLOOKUP(B1385,[1]TDSheet!$A$30:$K$1679,11,FALSE)</f>
        <v>2600</v>
      </c>
      <c r="O1385" s="77">
        <f t="shared" si="65"/>
        <v>698</v>
      </c>
      <c r="P1385" s="3">
        <v>2600</v>
      </c>
    </row>
    <row r="1386" spans="1:16" ht="12.75" customHeight="1" x14ac:dyDescent="0.2">
      <c r="A1386" s="56">
        <v>1383</v>
      </c>
      <c r="B1386" s="38">
        <v>597</v>
      </c>
      <c r="C1386" s="85" t="s">
        <v>889</v>
      </c>
      <c r="D1386" s="85"/>
      <c r="E1386" s="85"/>
      <c r="F1386" s="85"/>
      <c r="G1386" s="9" t="s">
        <v>1260</v>
      </c>
      <c r="H1386" s="59">
        <v>416</v>
      </c>
      <c r="I1386" s="71" t="e">
        <f>VLOOKUP(B1386,[2]Лист2!$A$1:$C$147,3,FALSE)</f>
        <v>#N/A</v>
      </c>
      <c r="J1386" s="3">
        <f>VLOOKUP(B1386,[3]Лист1!$A$1:$G$1358,7,FALSE)</f>
        <v>925</v>
      </c>
      <c r="K1386" s="3">
        <f t="shared" si="63"/>
        <v>208</v>
      </c>
      <c r="L1386" s="77">
        <f t="shared" si="64"/>
        <v>624</v>
      </c>
      <c r="M1386" s="3">
        <f>VLOOKUP(B1386,[1]TDSheet!$A$30:$K$1679,11,FALSE)</f>
        <v>0</v>
      </c>
      <c r="O1386" s="77">
        <f t="shared" si="65"/>
        <v>-624</v>
      </c>
      <c r="P1386" s="3">
        <v>630</v>
      </c>
    </row>
    <row r="1387" spans="1:16" ht="12.75" customHeight="1" x14ac:dyDescent="0.2">
      <c r="A1387" s="56">
        <v>1384</v>
      </c>
      <c r="B1387" s="38">
        <v>598</v>
      </c>
      <c r="C1387" s="85" t="s">
        <v>890</v>
      </c>
      <c r="D1387" s="85"/>
      <c r="E1387" s="85"/>
      <c r="F1387" s="85"/>
      <c r="G1387" s="9" t="s">
        <v>1260</v>
      </c>
      <c r="H1387" s="59">
        <v>416</v>
      </c>
      <c r="I1387" s="71" t="e">
        <f>VLOOKUP(B1387,[2]Лист2!$A$1:$C$147,3,FALSE)</f>
        <v>#N/A</v>
      </c>
      <c r="J1387" s="3">
        <f>VLOOKUP(B1387,[3]Лист1!$A$1:$G$1358,7,FALSE)</f>
        <v>925</v>
      </c>
      <c r="K1387" s="3">
        <f t="shared" si="63"/>
        <v>208</v>
      </c>
      <c r="L1387" s="77">
        <f t="shared" si="64"/>
        <v>624</v>
      </c>
      <c r="M1387" s="3">
        <f>VLOOKUP(B1387,[1]TDSheet!$A$30:$K$1679,11,FALSE)</f>
        <v>0</v>
      </c>
      <c r="O1387" s="77">
        <f t="shared" si="65"/>
        <v>-624</v>
      </c>
      <c r="P1387" s="3">
        <v>630</v>
      </c>
    </row>
    <row r="1388" spans="1:16" ht="13.5" customHeight="1" x14ac:dyDescent="0.2">
      <c r="A1388" s="56">
        <v>1385</v>
      </c>
      <c r="B1388" s="38">
        <v>5999</v>
      </c>
      <c r="C1388" s="85" t="s">
        <v>1791</v>
      </c>
      <c r="D1388" s="85"/>
      <c r="E1388" s="85"/>
      <c r="F1388" s="85"/>
      <c r="G1388" s="9" t="s">
        <v>1260</v>
      </c>
      <c r="H1388" s="59">
        <v>1146</v>
      </c>
      <c r="I1388" s="71" t="e">
        <f>VLOOKUP(B1388,[2]Лист2!$A$1:$C$147,3,FALSE)</f>
        <v>#N/A</v>
      </c>
      <c r="J1388" s="3" t="e">
        <f>VLOOKUP(B1388,[3]Лист1!$A$1:$G$1358,7,FALSE)</f>
        <v>#N/A</v>
      </c>
      <c r="K1388" s="3">
        <f t="shared" si="63"/>
        <v>573</v>
      </c>
      <c r="L1388" s="77">
        <f t="shared" si="64"/>
        <v>1719</v>
      </c>
      <c r="M1388" s="3" t="e">
        <f>VLOOKUP(B1388,[1]TDSheet!$A$30:$K$1679,11,FALSE)</f>
        <v>#N/A</v>
      </c>
      <c r="O1388" s="77" t="e">
        <f t="shared" si="65"/>
        <v>#N/A</v>
      </c>
      <c r="P1388" s="3">
        <v>1700</v>
      </c>
    </row>
    <row r="1389" spans="1:16" ht="12.75" customHeight="1" x14ac:dyDescent="0.2">
      <c r="A1389" s="56">
        <v>1386</v>
      </c>
      <c r="B1389" s="38">
        <v>402</v>
      </c>
      <c r="C1389" s="85" t="s">
        <v>1571</v>
      </c>
      <c r="D1389" s="85"/>
      <c r="E1389" s="85"/>
      <c r="F1389" s="85"/>
      <c r="G1389" s="9" t="s">
        <v>315</v>
      </c>
      <c r="H1389" s="65">
        <v>600</v>
      </c>
      <c r="I1389" s="71">
        <f>VLOOKUP(B1389,[2]Лист2!$A$1:$C$147,3,FALSE)</f>
        <v>450</v>
      </c>
      <c r="J1389" s="3">
        <f>VLOOKUP(B1389,[3]Лист1!$A$1:$G$1358,7,FALSE)</f>
        <v>750</v>
      </c>
      <c r="K1389" s="3">
        <f t="shared" si="63"/>
        <v>300</v>
      </c>
      <c r="L1389" s="77">
        <f t="shared" si="64"/>
        <v>900</v>
      </c>
      <c r="M1389" s="3">
        <f>VLOOKUP(B1389,[1]TDSheet!$A$30:$K$1679,11,FALSE)</f>
        <v>1050</v>
      </c>
      <c r="O1389" s="77">
        <f t="shared" si="65"/>
        <v>150</v>
      </c>
      <c r="P1389" s="3">
        <v>1050</v>
      </c>
    </row>
    <row r="1390" spans="1:16" ht="12.75" customHeight="1" x14ac:dyDescent="0.2">
      <c r="A1390" s="56">
        <v>1387</v>
      </c>
      <c r="B1390" s="38">
        <v>409</v>
      </c>
      <c r="C1390" s="85" t="s">
        <v>1572</v>
      </c>
      <c r="D1390" s="85"/>
      <c r="E1390" s="85"/>
      <c r="F1390" s="85"/>
      <c r="G1390" s="9" t="s">
        <v>315</v>
      </c>
      <c r="H1390" s="65">
        <v>624</v>
      </c>
      <c r="I1390" s="71">
        <f>VLOOKUP(B1390,[2]Лист2!$A$1:$C$147,3,FALSE)</f>
        <v>600</v>
      </c>
      <c r="J1390" s="3">
        <f>VLOOKUP(B1390,[3]Лист1!$A$1:$G$1358,7,FALSE)</f>
        <v>780</v>
      </c>
      <c r="K1390" s="3">
        <f t="shared" si="63"/>
        <v>312</v>
      </c>
      <c r="L1390" s="77">
        <f t="shared" si="64"/>
        <v>936</v>
      </c>
      <c r="M1390" s="3">
        <f>VLOOKUP(B1390,[1]TDSheet!$A$30:$K$1679,11,FALSE)</f>
        <v>1100</v>
      </c>
      <c r="O1390" s="77">
        <f t="shared" si="65"/>
        <v>164</v>
      </c>
      <c r="P1390" s="3">
        <v>1100</v>
      </c>
    </row>
    <row r="1391" spans="1:16" ht="12.75" customHeight="1" x14ac:dyDescent="0.2">
      <c r="A1391" s="56">
        <v>1388</v>
      </c>
      <c r="B1391" s="38">
        <v>463</v>
      </c>
      <c r="C1391" s="85" t="s">
        <v>1570</v>
      </c>
      <c r="D1391" s="85"/>
      <c r="E1391" s="85"/>
      <c r="F1391" s="85"/>
      <c r="G1391" s="9" t="s">
        <v>315</v>
      </c>
      <c r="H1391" s="65">
        <v>300</v>
      </c>
      <c r="I1391" s="71">
        <f>VLOOKUP(B1391,[2]Лист2!$A$1:$C$147,3,FALSE)</f>
        <v>330</v>
      </c>
      <c r="J1391" s="3">
        <f>VLOOKUP(B1391,[3]Лист1!$A$1:$G$1358,7,FALSE)</f>
        <v>334</v>
      </c>
      <c r="K1391" s="3">
        <f t="shared" si="63"/>
        <v>150</v>
      </c>
      <c r="L1391" s="77">
        <f t="shared" si="64"/>
        <v>450</v>
      </c>
      <c r="M1391" s="3">
        <f>VLOOKUP(B1391,[1]TDSheet!$A$30:$K$1679,11,FALSE)</f>
        <v>499.5</v>
      </c>
      <c r="O1391" s="77">
        <f t="shared" si="65"/>
        <v>49.5</v>
      </c>
      <c r="P1391" s="3">
        <v>500</v>
      </c>
    </row>
    <row r="1392" spans="1:16" ht="12.75" customHeight="1" x14ac:dyDescent="0.2">
      <c r="A1392" s="56">
        <v>1389</v>
      </c>
      <c r="B1392" s="38">
        <v>481</v>
      </c>
      <c r="C1392" s="94" t="s">
        <v>1792</v>
      </c>
      <c r="D1392" s="94"/>
      <c r="E1392" s="94"/>
      <c r="F1392" s="94"/>
      <c r="G1392" s="9" t="s">
        <v>315</v>
      </c>
      <c r="H1392" s="59">
        <v>523</v>
      </c>
      <c r="I1392" s="71">
        <f>VLOOKUP(B1392,[2]Лист2!$A$1:$C$147,3,FALSE)</f>
        <v>300</v>
      </c>
      <c r="J1392" s="3">
        <f>VLOOKUP(B1392,[3]Лист1!$A$1:$G$1358,7,FALSE)</f>
        <v>653</v>
      </c>
      <c r="K1392" s="3">
        <f t="shared" si="63"/>
        <v>261.5</v>
      </c>
      <c r="L1392" s="77">
        <f t="shared" si="64"/>
        <v>784.5</v>
      </c>
      <c r="M1392" s="3">
        <f>VLOOKUP(B1392,[1]TDSheet!$A$30:$K$1679,11,FALSE)</f>
        <v>830</v>
      </c>
      <c r="O1392" s="77">
        <f t="shared" si="65"/>
        <v>45.5</v>
      </c>
      <c r="P1392" s="3">
        <v>830</v>
      </c>
    </row>
    <row r="1393" spans="1:16" ht="12.75" customHeight="1" x14ac:dyDescent="0.2">
      <c r="A1393" s="56">
        <v>1390</v>
      </c>
      <c r="B1393" s="38">
        <v>482</v>
      </c>
      <c r="C1393" s="94" t="s">
        <v>1793</v>
      </c>
      <c r="D1393" s="94"/>
      <c r="E1393" s="94"/>
      <c r="F1393" s="94"/>
      <c r="G1393" s="9" t="s">
        <v>315</v>
      </c>
      <c r="H1393" s="59">
        <v>523</v>
      </c>
      <c r="I1393" s="71" t="e">
        <f>VLOOKUP(B1393,[2]Лист2!$A$1:$C$147,3,FALSE)</f>
        <v>#N/A</v>
      </c>
      <c r="J1393" s="3">
        <f>VLOOKUP(B1393,[3]Лист1!$A$1:$G$1358,7,FALSE)</f>
        <v>653</v>
      </c>
      <c r="K1393" s="3">
        <f t="shared" si="63"/>
        <v>261.5</v>
      </c>
      <c r="L1393" s="77">
        <f t="shared" si="64"/>
        <v>784.5</v>
      </c>
      <c r="M1393" s="3">
        <f>VLOOKUP(B1393,[1]TDSheet!$A$30:$K$1679,11,FALSE)</f>
        <v>830</v>
      </c>
      <c r="O1393" s="77">
        <f t="shared" si="65"/>
        <v>45.5</v>
      </c>
      <c r="P1393" s="3">
        <v>830</v>
      </c>
    </row>
    <row r="1394" spans="1:16" ht="12.75" customHeight="1" x14ac:dyDescent="0.2">
      <c r="A1394" s="56">
        <v>1391</v>
      </c>
      <c r="B1394" s="38">
        <v>483</v>
      </c>
      <c r="C1394" s="94" t="s">
        <v>1794</v>
      </c>
      <c r="D1394" s="94"/>
      <c r="E1394" s="94"/>
      <c r="F1394" s="94"/>
      <c r="G1394" s="9" t="s">
        <v>315</v>
      </c>
      <c r="H1394" s="59">
        <v>482</v>
      </c>
      <c r="I1394" s="71" t="e">
        <f>VLOOKUP(B1394,[2]Лист2!$A$1:$C$147,3,FALSE)</f>
        <v>#N/A</v>
      </c>
      <c r="J1394" s="3">
        <f>VLOOKUP(B1394,[3]Лист1!$A$1:$G$1358,7,FALSE)</f>
        <v>602</v>
      </c>
      <c r="K1394" s="3">
        <f t="shared" si="63"/>
        <v>241</v>
      </c>
      <c r="L1394" s="77">
        <f t="shared" si="64"/>
        <v>723</v>
      </c>
      <c r="M1394" s="3">
        <f>VLOOKUP(B1394,[1]TDSheet!$A$30:$K$1679,11,FALSE)</f>
        <v>830</v>
      </c>
      <c r="O1394" s="77">
        <f t="shared" si="65"/>
        <v>107</v>
      </c>
      <c r="P1394" s="3">
        <v>830</v>
      </c>
    </row>
    <row r="1395" spans="1:16" ht="12.75" customHeight="1" x14ac:dyDescent="0.2">
      <c r="A1395" s="56">
        <v>1392</v>
      </c>
      <c r="B1395" s="38">
        <v>484</v>
      </c>
      <c r="C1395" s="94" t="s">
        <v>1795</v>
      </c>
      <c r="D1395" s="94"/>
      <c r="E1395" s="94"/>
      <c r="F1395" s="94"/>
      <c r="G1395" s="9" t="s">
        <v>315</v>
      </c>
      <c r="H1395" s="59">
        <v>497</v>
      </c>
      <c r="I1395" s="71" t="e">
        <f>VLOOKUP(B1395,[2]Лист2!$A$1:$C$147,3,FALSE)</f>
        <v>#N/A</v>
      </c>
      <c r="J1395" s="3">
        <f>VLOOKUP(B1395,[3]Лист1!$A$1:$G$1358,7,FALSE)</f>
        <v>602</v>
      </c>
      <c r="K1395" s="3">
        <f t="shared" si="63"/>
        <v>248.5</v>
      </c>
      <c r="L1395" s="77">
        <f t="shared" si="64"/>
        <v>745.5</v>
      </c>
      <c r="M1395" s="3">
        <f>VLOOKUP(B1395,[1]TDSheet!$A$30:$K$1679,11,FALSE)</f>
        <v>830</v>
      </c>
      <c r="O1395" s="77">
        <f t="shared" si="65"/>
        <v>84.5</v>
      </c>
      <c r="P1395" s="3">
        <v>830</v>
      </c>
    </row>
    <row r="1396" spans="1:16" ht="12.75" customHeight="1" x14ac:dyDescent="0.2">
      <c r="A1396" s="56">
        <v>1393</v>
      </c>
      <c r="B1396" s="38">
        <v>485</v>
      </c>
      <c r="C1396" s="94" t="s">
        <v>1796</v>
      </c>
      <c r="D1396" s="94"/>
      <c r="E1396" s="94"/>
      <c r="F1396" s="94"/>
      <c r="G1396" s="9" t="s">
        <v>315</v>
      </c>
      <c r="H1396" s="59">
        <v>482</v>
      </c>
      <c r="I1396" s="71" t="e">
        <f>VLOOKUP(B1396,[2]Лист2!$A$1:$C$147,3,FALSE)</f>
        <v>#N/A</v>
      </c>
      <c r="J1396" s="3">
        <f>VLOOKUP(B1396,[3]Лист1!$A$1:$G$1358,7,FALSE)</f>
        <v>602</v>
      </c>
      <c r="K1396" s="3">
        <f t="shared" si="63"/>
        <v>241</v>
      </c>
      <c r="L1396" s="77">
        <f t="shared" si="64"/>
        <v>723</v>
      </c>
      <c r="M1396" s="3">
        <f>VLOOKUP(B1396,[1]TDSheet!$A$30:$K$1679,11,FALSE)</f>
        <v>830</v>
      </c>
      <c r="O1396" s="77">
        <f t="shared" si="65"/>
        <v>107</v>
      </c>
      <c r="P1396" s="3">
        <v>830</v>
      </c>
    </row>
    <row r="1397" spans="1:16" ht="12.75" customHeight="1" x14ac:dyDescent="0.2">
      <c r="A1397" s="56">
        <v>1394</v>
      </c>
      <c r="B1397" s="38" t="s">
        <v>1923</v>
      </c>
      <c r="C1397" s="87" t="s">
        <v>1924</v>
      </c>
      <c r="D1397" s="87"/>
      <c r="E1397" s="87"/>
      <c r="F1397" s="87"/>
      <c r="G1397" s="9" t="s">
        <v>315</v>
      </c>
      <c r="H1397" s="59">
        <v>960</v>
      </c>
      <c r="I1397" s="71" t="e">
        <f>VLOOKUP(B1397,[2]Лист2!$A$1:$C$147,3,FALSE)</f>
        <v>#N/A</v>
      </c>
      <c r="J1397" s="3">
        <f>VLOOKUP(B1397,[3]Лист1!$A$1:$G$1358,7,FALSE)</f>
        <v>960</v>
      </c>
      <c r="K1397" s="3">
        <f t="shared" si="63"/>
        <v>480</v>
      </c>
      <c r="L1397" s="77">
        <f t="shared" si="64"/>
        <v>1440</v>
      </c>
      <c r="M1397" s="3">
        <f>VLOOKUP(B1397,[1]TDSheet!$A$30:$K$1679,11,FALSE)</f>
        <v>1300</v>
      </c>
      <c r="O1397" s="77">
        <f t="shared" si="65"/>
        <v>-140</v>
      </c>
      <c r="P1397" s="3">
        <v>1300</v>
      </c>
    </row>
    <row r="1398" spans="1:16" ht="12.75" customHeight="1" x14ac:dyDescent="0.2">
      <c r="A1398" s="56">
        <v>1395</v>
      </c>
      <c r="B1398" s="38" t="s">
        <v>1932</v>
      </c>
      <c r="C1398" s="87" t="s">
        <v>1891</v>
      </c>
      <c r="D1398" s="87"/>
      <c r="E1398" s="87"/>
      <c r="F1398" s="87"/>
      <c r="G1398" s="9" t="s">
        <v>315</v>
      </c>
      <c r="H1398" s="59">
        <v>1063</v>
      </c>
      <c r="I1398" s="71">
        <f>VLOOKUP(B1398,[2]Лист2!$A$1:$C$147,3,FALSE)</f>
        <v>1000</v>
      </c>
      <c r="J1398" s="3">
        <f>VLOOKUP(B1398,[3]Лист1!$A$1:$G$1358,7,FALSE)</f>
        <v>1328</v>
      </c>
      <c r="K1398" s="3">
        <f t="shared" si="63"/>
        <v>531.5</v>
      </c>
      <c r="L1398" s="77">
        <f t="shared" si="64"/>
        <v>1594.5</v>
      </c>
      <c r="M1398" s="3">
        <f>VLOOKUP(B1398,[1]TDSheet!$A$30:$K$1679,11,FALSE)</f>
        <v>1800</v>
      </c>
      <c r="O1398" s="77">
        <f t="shared" si="65"/>
        <v>205.5</v>
      </c>
      <c r="P1398" s="3">
        <v>1800</v>
      </c>
    </row>
    <row r="1399" spans="1:16" ht="12.75" customHeight="1" x14ac:dyDescent="0.2">
      <c r="A1399" s="56">
        <v>1396</v>
      </c>
      <c r="B1399" s="38">
        <v>487</v>
      </c>
      <c r="C1399" s="85" t="s">
        <v>2012</v>
      </c>
      <c r="D1399" s="85"/>
      <c r="E1399" s="85"/>
      <c r="F1399" s="85"/>
      <c r="G1399" s="9">
        <v>1</v>
      </c>
      <c r="H1399" s="60">
        <v>384</v>
      </c>
      <c r="I1399" s="71" t="e">
        <f>VLOOKUP(B1399,[2]Лист2!$A$1:$C$147,3,FALSE)</f>
        <v>#N/A</v>
      </c>
      <c r="J1399" s="3">
        <f>VLOOKUP(B1399,[3]Лист1!$A$1:$G$1358,7,FALSE)</f>
        <v>235</v>
      </c>
      <c r="K1399" s="3">
        <f t="shared" si="63"/>
        <v>192</v>
      </c>
      <c r="L1399" s="77">
        <f t="shared" si="64"/>
        <v>576</v>
      </c>
      <c r="M1399" s="3" t="e">
        <f>VLOOKUP(B1399,[1]TDSheet!$A$30:$K$1679,11,FALSE)</f>
        <v>#N/A</v>
      </c>
      <c r="O1399" s="77" t="e">
        <f t="shared" si="65"/>
        <v>#N/A</v>
      </c>
      <c r="P1399" s="3">
        <v>580</v>
      </c>
    </row>
    <row r="1400" spans="1:16" ht="12.75" customHeight="1" x14ac:dyDescent="0.2">
      <c r="A1400" s="56">
        <v>1397</v>
      </c>
      <c r="B1400" s="38">
        <v>488</v>
      </c>
      <c r="C1400" s="85" t="s">
        <v>2292</v>
      </c>
      <c r="D1400" s="85"/>
      <c r="E1400" s="85"/>
      <c r="F1400" s="85"/>
      <c r="G1400" s="9">
        <v>1</v>
      </c>
      <c r="H1400" s="59">
        <v>482</v>
      </c>
      <c r="I1400" s="71" t="e">
        <f>VLOOKUP(B1400,[2]Лист2!$A$1:$C$147,3,FALSE)</f>
        <v>#N/A</v>
      </c>
      <c r="J1400" s="3">
        <f>VLOOKUP(B1400,[3]Лист1!$A$1:$G$1358,7,FALSE)</f>
        <v>369</v>
      </c>
      <c r="K1400" s="3">
        <f t="shared" si="63"/>
        <v>241</v>
      </c>
      <c r="L1400" s="77">
        <f t="shared" si="64"/>
        <v>723</v>
      </c>
      <c r="M1400" s="3" t="e">
        <f>VLOOKUP(B1400,[1]TDSheet!$A$30:$K$1679,11,FALSE)</f>
        <v>#N/A</v>
      </c>
      <c r="O1400" s="77" t="e">
        <f t="shared" si="65"/>
        <v>#N/A</v>
      </c>
      <c r="P1400" s="3">
        <v>730</v>
      </c>
    </row>
    <row r="1401" spans="1:16" ht="12.75" customHeight="1" x14ac:dyDescent="0.2">
      <c r="A1401" s="56">
        <v>1398</v>
      </c>
      <c r="B1401" s="38">
        <v>403</v>
      </c>
      <c r="C1401" s="85" t="s">
        <v>1575</v>
      </c>
      <c r="D1401" s="85"/>
      <c r="E1401" s="85"/>
      <c r="F1401" s="85"/>
      <c r="G1401" s="9" t="s">
        <v>315</v>
      </c>
      <c r="H1401" s="65">
        <v>781</v>
      </c>
      <c r="I1401" s="71" t="e">
        <f>VLOOKUP(B1401,[2]Лист2!$A$1:$C$147,3,FALSE)</f>
        <v>#N/A</v>
      </c>
      <c r="J1401" s="3">
        <f>VLOOKUP(B1401,[3]Лист1!$A$1:$G$1358,7,FALSE)</f>
        <v>790.06</v>
      </c>
      <c r="K1401" s="3">
        <f t="shared" si="63"/>
        <v>390.5</v>
      </c>
      <c r="L1401" s="77">
        <f t="shared" si="64"/>
        <v>1171.5</v>
      </c>
      <c r="M1401" s="3">
        <f>VLOOKUP(B1401,[1]TDSheet!$A$30:$K$1679,11,FALSE)</f>
        <v>868.5</v>
      </c>
      <c r="O1401" s="77">
        <f t="shared" si="65"/>
        <v>-303</v>
      </c>
      <c r="P1401" s="3">
        <v>870</v>
      </c>
    </row>
    <row r="1402" spans="1:16" ht="12.75" customHeight="1" x14ac:dyDescent="0.2">
      <c r="A1402" s="56">
        <v>1399</v>
      </c>
      <c r="B1402" s="38">
        <v>405</v>
      </c>
      <c r="C1402" s="85" t="s">
        <v>1576</v>
      </c>
      <c r="D1402" s="85"/>
      <c r="E1402" s="85"/>
      <c r="F1402" s="85"/>
      <c r="G1402" s="9" t="s">
        <v>315</v>
      </c>
      <c r="H1402" s="59">
        <v>824</v>
      </c>
      <c r="I1402" s="71" t="e">
        <f>VLOOKUP(B1402,[2]Лист2!$A$1:$C$147,3,FALSE)</f>
        <v>#N/A</v>
      </c>
      <c r="J1402" s="3">
        <f>VLOOKUP(B1402,[3]Лист1!$A$1:$G$1358,7,FALSE)</f>
        <v>624.05999999999995</v>
      </c>
      <c r="K1402" s="3">
        <f t="shared" si="63"/>
        <v>412</v>
      </c>
      <c r="L1402" s="77">
        <f t="shared" si="64"/>
        <v>1236</v>
      </c>
      <c r="M1402" s="3">
        <f>VLOOKUP(B1402,[1]TDSheet!$A$30:$K$1679,11,FALSE)</f>
        <v>1450</v>
      </c>
      <c r="O1402" s="77">
        <f t="shared" si="65"/>
        <v>214</v>
      </c>
      <c r="P1402" s="3">
        <v>1450</v>
      </c>
    </row>
    <row r="1403" spans="1:16" ht="12.75" customHeight="1" x14ac:dyDescent="0.2">
      <c r="A1403" s="56">
        <v>1400</v>
      </c>
      <c r="B1403" s="38">
        <v>408</v>
      </c>
      <c r="C1403" s="85" t="s">
        <v>1411</v>
      </c>
      <c r="D1403" s="85"/>
      <c r="E1403" s="85"/>
      <c r="F1403" s="85"/>
      <c r="G1403" s="9" t="s">
        <v>315</v>
      </c>
      <c r="H1403" s="59">
        <v>990</v>
      </c>
      <c r="I1403" s="71" t="e">
        <f>VLOOKUP(B1403,[2]Лист2!$A$1:$C$147,3,FALSE)</f>
        <v>#N/A</v>
      </c>
      <c r="J1403" s="3">
        <f>VLOOKUP(B1403,[3]Лист1!$A$1:$G$1358,7,FALSE)</f>
        <v>963.06</v>
      </c>
      <c r="K1403" s="3">
        <f t="shared" si="63"/>
        <v>495</v>
      </c>
      <c r="L1403" s="77">
        <f t="shared" si="64"/>
        <v>1485</v>
      </c>
      <c r="M1403" s="3">
        <f>VLOOKUP(B1403,[1]TDSheet!$A$30:$K$1679,11,FALSE)</f>
        <v>1450</v>
      </c>
      <c r="O1403" s="77">
        <f t="shared" si="65"/>
        <v>-35</v>
      </c>
      <c r="P1403" s="3">
        <v>1450</v>
      </c>
    </row>
    <row r="1404" spans="1:16" ht="13.5" customHeight="1" x14ac:dyDescent="0.2">
      <c r="A1404" s="56">
        <v>1401</v>
      </c>
      <c r="B1404" s="38">
        <v>407</v>
      </c>
      <c r="C1404" s="85" t="s">
        <v>1577</v>
      </c>
      <c r="D1404" s="85"/>
      <c r="E1404" s="85"/>
      <c r="F1404" s="85"/>
      <c r="G1404" s="9" t="s">
        <v>315</v>
      </c>
      <c r="H1404" s="59">
        <v>1463</v>
      </c>
      <c r="I1404" s="71" t="e">
        <f>VLOOKUP(B1404,[2]Лист2!$A$1:$C$147,3,FALSE)</f>
        <v>#N/A</v>
      </c>
      <c r="J1404" s="3">
        <f>VLOOKUP(B1404,[3]Лист1!$A$1:$G$1358,7,FALSE)</f>
        <v>1523.06</v>
      </c>
      <c r="K1404" s="3">
        <f t="shared" si="63"/>
        <v>731.5</v>
      </c>
      <c r="L1404" s="77">
        <f t="shared" si="64"/>
        <v>2194.5</v>
      </c>
      <c r="M1404" s="3" t="e">
        <f>VLOOKUP(B1404,[1]TDSheet!$A$30:$K$1679,11,FALSE)</f>
        <v>#N/A</v>
      </c>
      <c r="O1404" s="77" t="e">
        <f t="shared" si="65"/>
        <v>#N/A</v>
      </c>
      <c r="P1404" s="3">
        <v>2200</v>
      </c>
    </row>
    <row r="1405" spans="1:16" ht="12.75" customHeight="1" x14ac:dyDescent="0.2">
      <c r="A1405" s="56">
        <v>1402</v>
      </c>
      <c r="B1405" s="38">
        <v>411</v>
      </c>
      <c r="C1405" s="85" t="s">
        <v>1573</v>
      </c>
      <c r="D1405" s="85"/>
      <c r="E1405" s="85"/>
      <c r="F1405" s="85"/>
      <c r="G1405" s="9" t="s">
        <v>315</v>
      </c>
      <c r="H1405" s="59">
        <v>536</v>
      </c>
      <c r="I1405" s="71" t="e">
        <f>VLOOKUP(B1405,[2]Лист2!$A$1:$C$147,3,FALSE)</f>
        <v>#N/A</v>
      </c>
      <c r="J1405" s="3">
        <f>VLOOKUP(B1405,[3]Лист1!$A$1:$G$1358,7,FALSE)</f>
        <v>538.09</v>
      </c>
      <c r="K1405" s="3">
        <f t="shared" si="63"/>
        <v>268</v>
      </c>
      <c r="L1405" s="77">
        <f t="shared" si="64"/>
        <v>804</v>
      </c>
      <c r="M1405" s="3">
        <f>VLOOKUP(B1405,[1]TDSheet!$A$30:$K$1679,11,FALSE)</f>
        <v>950</v>
      </c>
      <c r="O1405" s="77">
        <f t="shared" si="65"/>
        <v>146</v>
      </c>
      <c r="P1405" s="3">
        <v>950</v>
      </c>
    </row>
    <row r="1406" spans="1:16" ht="12.75" customHeight="1" x14ac:dyDescent="0.2">
      <c r="A1406" s="56">
        <v>1403</v>
      </c>
      <c r="B1406" s="38">
        <v>91</v>
      </c>
      <c r="C1406" s="85" t="s">
        <v>634</v>
      </c>
      <c r="D1406" s="85"/>
      <c r="E1406" s="85"/>
      <c r="F1406" s="85"/>
      <c r="G1406" s="9" t="s">
        <v>315</v>
      </c>
      <c r="H1406" s="59">
        <v>1429</v>
      </c>
      <c r="I1406" s="71" t="e">
        <f>VLOOKUP(B1406,[2]Лист2!$A$1:$C$147,3,FALSE)</f>
        <v>#N/A</v>
      </c>
      <c r="J1406" s="3">
        <f>VLOOKUP(B1406,[3]Лист1!$A$1:$G$1358,7,FALSE)</f>
        <v>182.06</v>
      </c>
      <c r="K1406" s="3">
        <f t="shared" si="63"/>
        <v>714.5</v>
      </c>
      <c r="L1406" s="77">
        <f t="shared" si="64"/>
        <v>2143.5</v>
      </c>
      <c r="M1406" s="3">
        <f>VLOOKUP(B1406,[1]TDSheet!$A$30:$K$1679,11,FALSE)</f>
        <v>2500</v>
      </c>
      <c r="O1406" s="77">
        <f t="shared" si="65"/>
        <v>356.5</v>
      </c>
      <c r="P1406" s="3">
        <v>2500</v>
      </c>
    </row>
    <row r="1407" spans="1:16" ht="12.75" customHeight="1" x14ac:dyDescent="0.2">
      <c r="A1407" s="56">
        <v>1404</v>
      </c>
      <c r="B1407" s="38">
        <v>88</v>
      </c>
      <c r="C1407" s="85" t="s">
        <v>588</v>
      </c>
      <c r="D1407" s="85"/>
      <c r="E1407" s="85"/>
      <c r="F1407" s="85"/>
      <c r="G1407" s="9" t="s">
        <v>324</v>
      </c>
      <c r="H1407" s="59">
        <v>1429</v>
      </c>
      <c r="I1407" s="71" t="e">
        <f>VLOOKUP(B1407,[2]Лист2!$A$1:$C$147,3,FALSE)</f>
        <v>#N/A</v>
      </c>
      <c r="J1407" s="3">
        <f>VLOOKUP(B1407,[3]Лист1!$A$1:$G$1358,7,FALSE)</f>
        <v>357</v>
      </c>
      <c r="K1407" s="3">
        <f t="shared" si="63"/>
        <v>714.5</v>
      </c>
      <c r="L1407" s="77">
        <f t="shared" si="64"/>
        <v>2143.5</v>
      </c>
      <c r="M1407" s="3">
        <f>VLOOKUP(B1407,[1]TDSheet!$A$30:$K$1679,11,FALSE)</f>
        <v>2400</v>
      </c>
      <c r="O1407" s="77">
        <f t="shared" si="65"/>
        <v>256.5</v>
      </c>
      <c r="P1407" s="3">
        <v>2400</v>
      </c>
    </row>
    <row r="1408" spans="1:16" ht="12.75" customHeight="1" x14ac:dyDescent="0.2">
      <c r="A1408" s="56">
        <v>1405</v>
      </c>
      <c r="B1408" s="38">
        <v>90</v>
      </c>
      <c r="C1408" s="85" t="s">
        <v>589</v>
      </c>
      <c r="D1408" s="85"/>
      <c r="E1408" s="85"/>
      <c r="F1408" s="85"/>
      <c r="G1408" s="9" t="s">
        <v>315</v>
      </c>
      <c r="H1408" s="59">
        <v>558</v>
      </c>
      <c r="I1408" s="71">
        <f>VLOOKUP(B1408,[2]Лист2!$A$1:$C$147,3,FALSE)</f>
        <v>250</v>
      </c>
      <c r="J1408" s="3">
        <f>VLOOKUP(B1408,[3]Лист1!$A$1:$G$1358,7,FALSE)</f>
        <v>285</v>
      </c>
      <c r="K1408" s="3">
        <f t="shared" si="63"/>
        <v>279</v>
      </c>
      <c r="L1408" s="77">
        <f t="shared" si="64"/>
        <v>837</v>
      </c>
      <c r="M1408" s="3">
        <f>VLOOKUP(B1408,[1]TDSheet!$A$30:$K$1679,11,FALSE)</f>
        <v>850</v>
      </c>
      <c r="O1408" s="77">
        <f t="shared" si="65"/>
        <v>13</v>
      </c>
      <c r="P1408" s="3">
        <v>850</v>
      </c>
    </row>
    <row r="1409" spans="1:16" ht="12.75" customHeight="1" x14ac:dyDescent="0.2">
      <c r="A1409" s="56">
        <v>1406</v>
      </c>
      <c r="B1409" s="38">
        <v>89</v>
      </c>
      <c r="C1409" s="85" t="s">
        <v>590</v>
      </c>
      <c r="D1409" s="85"/>
      <c r="E1409" s="85"/>
      <c r="F1409" s="85"/>
      <c r="G1409" s="9" t="s">
        <v>324</v>
      </c>
      <c r="H1409" s="59">
        <v>1417</v>
      </c>
      <c r="I1409" s="71" t="e">
        <f>VLOOKUP(B1409,[2]Лист2!$A$1:$C$147,3,FALSE)</f>
        <v>#N/A</v>
      </c>
      <c r="J1409" s="3">
        <f>VLOOKUP(B1409,[3]Лист1!$A$1:$G$1358,7,FALSE)</f>
        <v>1475.06</v>
      </c>
      <c r="K1409" s="3">
        <f t="shared" si="63"/>
        <v>708.5</v>
      </c>
      <c r="L1409" s="77">
        <f t="shared" si="64"/>
        <v>2125.5</v>
      </c>
      <c r="M1409" s="3">
        <f>VLOOKUP(B1409,[1]TDSheet!$A$30:$K$1679,11,FALSE)</f>
        <v>2000</v>
      </c>
      <c r="O1409" s="77">
        <f t="shared" si="65"/>
        <v>-125.5</v>
      </c>
      <c r="P1409" s="3">
        <v>2000</v>
      </c>
    </row>
    <row r="1410" spans="1:16" ht="12.75" customHeight="1" x14ac:dyDescent="0.2">
      <c r="A1410" s="56">
        <v>1407</v>
      </c>
      <c r="B1410" s="38">
        <v>917</v>
      </c>
      <c r="C1410" s="99" t="s">
        <v>689</v>
      </c>
      <c r="D1410" s="99"/>
      <c r="E1410" s="99"/>
      <c r="F1410" s="99"/>
      <c r="G1410" s="9" t="s">
        <v>316</v>
      </c>
      <c r="H1410" s="59">
        <v>2236</v>
      </c>
      <c r="I1410" s="71" t="e">
        <f>VLOOKUP(B1410,[2]Лист2!$A$1:$C$147,3,FALSE)</f>
        <v>#N/A</v>
      </c>
      <c r="J1410" s="3">
        <f>VLOOKUP(B1410,[3]Лист1!$A$1:$G$1358,7,FALSE)</f>
        <v>1475.06</v>
      </c>
      <c r="K1410" s="3">
        <f t="shared" si="63"/>
        <v>1118</v>
      </c>
      <c r="L1410" s="77">
        <f t="shared" si="64"/>
        <v>3354</v>
      </c>
      <c r="M1410" s="3">
        <f>VLOOKUP(B1410,[1]TDSheet!$A$30:$K$1679,11,FALSE)</f>
        <v>3500</v>
      </c>
      <c r="O1410" s="77">
        <f t="shared" si="65"/>
        <v>146</v>
      </c>
      <c r="P1410" s="3">
        <v>3500</v>
      </c>
    </row>
    <row r="1411" spans="1:16" ht="12.75" customHeight="1" x14ac:dyDescent="0.2">
      <c r="A1411" s="56">
        <v>1408</v>
      </c>
      <c r="B1411" s="38">
        <v>1271</v>
      </c>
      <c r="C1411" s="99" t="s">
        <v>690</v>
      </c>
      <c r="D1411" s="99"/>
      <c r="E1411" s="99"/>
      <c r="F1411" s="99"/>
      <c r="G1411" s="9" t="s">
        <v>316</v>
      </c>
      <c r="H1411" s="59">
        <v>2236</v>
      </c>
      <c r="I1411" s="71" t="e">
        <f>VLOOKUP(B1411,[2]Лист2!$A$1:$C$147,3,FALSE)</f>
        <v>#N/A</v>
      </c>
      <c r="J1411" s="3">
        <f>VLOOKUP(B1411,[3]Лист1!$A$1:$G$1358,7,FALSE)</f>
        <v>1475.06</v>
      </c>
      <c r="K1411" s="3">
        <f t="shared" si="63"/>
        <v>1118</v>
      </c>
      <c r="L1411" s="77">
        <f t="shared" si="64"/>
        <v>3354</v>
      </c>
      <c r="M1411" s="3">
        <f>VLOOKUP(B1411,[1]TDSheet!$A$30:$K$1679,11,FALSE)</f>
        <v>3500</v>
      </c>
      <c r="O1411" s="77">
        <f t="shared" si="65"/>
        <v>146</v>
      </c>
      <c r="P1411" s="3">
        <v>3500</v>
      </c>
    </row>
    <row r="1412" spans="1:16" ht="12.75" customHeight="1" x14ac:dyDescent="0.2">
      <c r="A1412" s="56">
        <v>1409</v>
      </c>
      <c r="B1412" s="38">
        <v>1353</v>
      </c>
      <c r="C1412" s="99" t="s">
        <v>703</v>
      </c>
      <c r="D1412" s="99"/>
      <c r="E1412" s="99"/>
      <c r="F1412" s="99"/>
      <c r="G1412" s="9">
        <v>1</v>
      </c>
      <c r="H1412" s="59">
        <v>792</v>
      </c>
      <c r="I1412" s="71" t="e">
        <f>VLOOKUP(B1412,[2]Лист2!$A$1:$C$147,3,FALSE)</f>
        <v>#N/A</v>
      </c>
      <c r="J1412" s="3">
        <f>VLOOKUP(B1412,[3]Лист1!$A$1:$G$1358,7,FALSE)</f>
        <v>292</v>
      </c>
      <c r="K1412" s="3">
        <f t="shared" si="63"/>
        <v>396</v>
      </c>
      <c r="L1412" s="77">
        <f t="shared" si="64"/>
        <v>1188</v>
      </c>
      <c r="M1412" s="3">
        <f>VLOOKUP(B1412,[1]TDSheet!$A$30:$K$1679,11,FALSE)</f>
        <v>1300</v>
      </c>
      <c r="O1412" s="77">
        <f t="shared" si="65"/>
        <v>112</v>
      </c>
      <c r="P1412" s="3">
        <v>1300</v>
      </c>
    </row>
    <row r="1413" spans="1:16" ht="12.75" customHeight="1" x14ac:dyDescent="0.2">
      <c r="A1413" s="56">
        <v>1410</v>
      </c>
      <c r="B1413" s="38">
        <v>1376</v>
      </c>
      <c r="C1413" s="99" t="s">
        <v>1657</v>
      </c>
      <c r="D1413" s="99"/>
      <c r="E1413" s="99"/>
      <c r="F1413" s="99"/>
      <c r="G1413" s="9" t="s">
        <v>316</v>
      </c>
      <c r="H1413" s="59">
        <v>2010</v>
      </c>
      <c r="I1413" s="71" t="e">
        <f>VLOOKUP(B1413,[2]Лист2!$A$1:$C$147,3,FALSE)</f>
        <v>#N/A</v>
      </c>
      <c r="J1413" s="3">
        <f>VLOOKUP(B1413,[3]Лист1!$A$1:$G$1358,7,FALSE)</f>
        <v>1475.06</v>
      </c>
      <c r="K1413" s="3">
        <f t="shared" ref="K1413:K1476" si="66">H1413*0.5</f>
        <v>1005</v>
      </c>
      <c r="L1413" s="77">
        <f t="shared" ref="L1413:L1476" si="67">H1413+K1413</f>
        <v>3015</v>
      </c>
      <c r="M1413" s="3">
        <f>VLOOKUP(B1413,[1]TDSheet!$A$30:$K$1679,11,FALSE)</f>
        <v>3300</v>
      </c>
      <c r="O1413" s="77">
        <f t="shared" ref="O1413:O1476" si="68">M1413-L1413</f>
        <v>285</v>
      </c>
      <c r="P1413" s="3">
        <v>3300</v>
      </c>
    </row>
    <row r="1414" spans="1:16" ht="12.75" customHeight="1" x14ac:dyDescent="0.2">
      <c r="A1414" s="56">
        <v>1411</v>
      </c>
      <c r="B1414" s="38" t="s">
        <v>1592</v>
      </c>
      <c r="C1414" s="99" t="s">
        <v>1593</v>
      </c>
      <c r="D1414" s="99"/>
      <c r="E1414" s="99"/>
      <c r="F1414" s="99"/>
      <c r="G1414" s="9" t="s">
        <v>324</v>
      </c>
      <c r="H1414" s="59">
        <v>1888</v>
      </c>
      <c r="I1414" s="71" t="e">
        <f>VLOOKUP(B1414,[2]Лист2!$A$1:$C$147,3,FALSE)</f>
        <v>#N/A</v>
      </c>
      <c r="J1414" s="3">
        <f>VLOOKUP(B1414,[3]Лист1!$A$1:$G$1358,7,FALSE)</f>
        <v>1475.06</v>
      </c>
      <c r="K1414" s="3">
        <f t="shared" si="66"/>
        <v>944</v>
      </c>
      <c r="L1414" s="77">
        <f t="shared" si="67"/>
        <v>2832</v>
      </c>
      <c r="M1414" s="3">
        <f>VLOOKUP(B1414,[1]TDSheet!$A$30:$K$1679,11,FALSE)</f>
        <v>3300</v>
      </c>
      <c r="O1414" s="77">
        <f t="shared" si="68"/>
        <v>468</v>
      </c>
      <c r="P1414" s="3">
        <v>3300</v>
      </c>
    </row>
    <row r="1415" spans="1:16" ht="12.75" customHeight="1" x14ac:dyDescent="0.2">
      <c r="A1415" s="56">
        <v>1412</v>
      </c>
      <c r="B1415" s="38">
        <v>274</v>
      </c>
      <c r="C1415" s="99" t="s">
        <v>164</v>
      </c>
      <c r="D1415" s="99"/>
      <c r="E1415" s="99"/>
      <c r="F1415" s="99"/>
      <c r="G1415" s="9">
        <v>1</v>
      </c>
      <c r="H1415" s="59">
        <v>504</v>
      </c>
      <c r="I1415" s="71" t="e">
        <f>VLOOKUP(B1415,[2]Лист2!$A$1:$C$147,3,FALSE)</f>
        <v>#N/A</v>
      </c>
      <c r="J1415" s="3">
        <f>VLOOKUP(B1415,[3]Лист1!$A$1:$G$1358,7,FALSE)</f>
        <v>334.99</v>
      </c>
      <c r="K1415" s="3">
        <f t="shared" si="66"/>
        <v>252</v>
      </c>
      <c r="L1415" s="77">
        <f t="shared" si="67"/>
        <v>756</v>
      </c>
      <c r="M1415" s="3">
        <f>VLOOKUP(B1415,[1]TDSheet!$A$30:$K$1679,11,FALSE)</f>
        <v>1000</v>
      </c>
      <c r="O1415" s="77">
        <f t="shared" si="68"/>
        <v>244</v>
      </c>
      <c r="P1415" s="3">
        <v>1000</v>
      </c>
    </row>
    <row r="1416" spans="1:16" ht="12.75" customHeight="1" x14ac:dyDescent="0.2">
      <c r="A1416" s="56">
        <v>1413</v>
      </c>
      <c r="B1416" s="38">
        <v>1633</v>
      </c>
      <c r="C1416" s="99" t="s">
        <v>1889</v>
      </c>
      <c r="D1416" s="99"/>
      <c r="E1416" s="99"/>
      <c r="F1416" s="99"/>
      <c r="G1416" s="9" t="s">
        <v>324</v>
      </c>
      <c r="H1416" s="59">
        <v>1856</v>
      </c>
      <c r="I1416" s="71" t="e">
        <f>VLOOKUP(B1416,[2]Лист2!$A$1:$C$147,3,FALSE)</f>
        <v>#N/A</v>
      </c>
      <c r="J1416" s="3">
        <f>VLOOKUP(B1416,[3]Лист1!$A$1:$G$1358,7,FALSE)</f>
        <v>1475.06</v>
      </c>
      <c r="K1416" s="3">
        <f t="shared" si="66"/>
        <v>928</v>
      </c>
      <c r="L1416" s="77">
        <f t="shared" si="67"/>
        <v>2784</v>
      </c>
      <c r="M1416" s="3">
        <f>VLOOKUP(B1416,[1]TDSheet!$A$30:$K$1679,11,FALSE)</f>
        <v>3100</v>
      </c>
      <c r="O1416" s="77">
        <f t="shared" si="68"/>
        <v>316</v>
      </c>
      <c r="P1416" s="3">
        <v>3100</v>
      </c>
    </row>
    <row r="1417" spans="1:16" ht="12.75" customHeight="1" x14ac:dyDescent="0.2">
      <c r="A1417" s="56">
        <v>1414</v>
      </c>
      <c r="B1417" s="38">
        <v>898</v>
      </c>
      <c r="C1417" s="99" t="s">
        <v>2127</v>
      </c>
      <c r="D1417" s="99"/>
      <c r="E1417" s="99"/>
      <c r="F1417" s="99"/>
      <c r="G1417" s="9" t="s">
        <v>318</v>
      </c>
      <c r="H1417" s="59">
        <v>768</v>
      </c>
      <c r="I1417" s="71" t="e">
        <f>VLOOKUP(B1417,[2]Лист2!$A$1:$C$147,3,FALSE)</f>
        <v>#N/A</v>
      </c>
      <c r="J1417" s="3">
        <f>VLOOKUP(B1417,[3]Лист1!$A$1:$G$1358,7,FALSE)</f>
        <v>101.06</v>
      </c>
      <c r="K1417" s="3">
        <f t="shared" si="66"/>
        <v>384</v>
      </c>
      <c r="L1417" s="77">
        <f t="shared" si="67"/>
        <v>1152</v>
      </c>
      <c r="M1417" s="3">
        <f>VLOOKUP(B1417,[1]TDSheet!$A$30:$K$1679,11,FALSE)</f>
        <v>1174.5</v>
      </c>
      <c r="O1417" s="77">
        <f t="shared" si="68"/>
        <v>22.5</v>
      </c>
      <c r="P1417" s="3">
        <v>1200</v>
      </c>
    </row>
    <row r="1418" spans="1:16" ht="12.75" customHeight="1" x14ac:dyDescent="0.2">
      <c r="A1418" s="56">
        <v>1415</v>
      </c>
      <c r="B1418" s="38">
        <v>902</v>
      </c>
      <c r="C1418" s="99" t="s">
        <v>2128</v>
      </c>
      <c r="D1418" s="99"/>
      <c r="E1418" s="99"/>
      <c r="F1418" s="99"/>
      <c r="G1418" s="9" t="s">
        <v>318</v>
      </c>
      <c r="H1418" s="59">
        <v>768</v>
      </c>
      <c r="I1418" s="71" t="e">
        <f>VLOOKUP(B1418,[2]Лист2!$A$1:$C$147,3,FALSE)</f>
        <v>#N/A</v>
      </c>
      <c r="J1418" s="3">
        <f>VLOOKUP(B1418,[3]Лист1!$A$1:$G$1358,7,FALSE)</f>
        <v>101.06</v>
      </c>
      <c r="K1418" s="3">
        <f t="shared" si="66"/>
        <v>384</v>
      </c>
      <c r="L1418" s="77">
        <f t="shared" si="67"/>
        <v>1152</v>
      </c>
      <c r="M1418" s="3">
        <f>VLOOKUP(B1418,[1]TDSheet!$A$30:$K$1679,11,FALSE)</f>
        <v>1174.5</v>
      </c>
      <c r="O1418" s="77">
        <f t="shared" si="68"/>
        <v>22.5</v>
      </c>
      <c r="P1418" s="3">
        <v>1200</v>
      </c>
    </row>
    <row r="1419" spans="1:16" ht="12.75" customHeight="1" x14ac:dyDescent="0.2">
      <c r="A1419" s="56">
        <v>1416</v>
      </c>
      <c r="B1419" s="38">
        <v>925</v>
      </c>
      <c r="C1419" s="86" t="s">
        <v>2129</v>
      </c>
      <c r="D1419" s="86"/>
      <c r="E1419" s="86"/>
      <c r="F1419" s="86"/>
      <c r="G1419" s="9" t="s">
        <v>318</v>
      </c>
      <c r="H1419" s="59">
        <v>768</v>
      </c>
      <c r="I1419" s="71" t="e">
        <f>VLOOKUP(B1419,[2]Лист2!$A$1:$C$147,3,FALSE)</f>
        <v>#N/A</v>
      </c>
      <c r="J1419" s="3">
        <f>VLOOKUP(B1419,[3]Лист1!$A$1:$G$1358,7,FALSE)</f>
        <v>95.06</v>
      </c>
      <c r="K1419" s="3">
        <f t="shared" si="66"/>
        <v>384</v>
      </c>
      <c r="L1419" s="77">
        <f t="shared" si="67"/>
        <v>1152</v>
      </c>
      <c r="M1419" s="3">
        <f>VLOOKUP(B1419,[1]TDSheet!$A$30:$K$1679,11,FALSE)</f>
        <v>1174.5</v>
      </c>
      <c r="O1419" s="77">
        <f t="shared" si="68"/>
        <v>22.5</v>
      </c>
      <c r="P1419" s="3">
        <v>1200</v>
      </c>
    </row>
    <row r="1420" spans="1:16" ht="12.75" customHeight="1" x14ac:dyDescent="0.2">
      <c r="A1420" s="56">
        <v>1417</v>
      </c>
      <c r="B1420" s="38">
        <v>838</v>
      </c>
      <c r="C1420" s="99" t="s">
        <v>2130</v>
      </c>
      <c r="D1420" s="99"/>
      <c r="E1420" s="99"/>
      <c r="F1420" s="99"/>
      <c r="G1420" s="9" t="s">
        <v>315</v>
      </c>
      <c r="H1420" s="59">
        <v>1847</v>
      </c>
      <c r="I1420" s="71" t="e">
        <f>VLOOKUP(B1420,[2]Лист2!$A$1:$C$147,3,FALSE)</f>
        <v>#N/A</v>
      </c>
      <c r="J1420" s="3">
        <f>VLOOKUP(B1420,[3]Лист1!$A$1:$G$1358,7,FALSE)</f>
        <v>1408.5</v>
      </c>
      <c r="K1420" s="3">
        <f t="shared" si="66"/>
        <v>923.5</v>
      </c>
      <c r="L1420" s="77">
        <f t="shared" si="67"/>
        <v>2770.5</v>
      </c>
      <c r="M1420" s="3">
        <f>VLOOKUP(B1420,[1]TDSheet!$A$30:$K$1679,11,FALSE)</f>
        <v>3000</v>
      </c>
      <c r="O1420" s="77">
        <f t="shared" si="68"/>
        <v>229.5</v>
      </c>
      <c r="P1420" s="3">
        <v>3000</v>
      </c>
    </row>
    <row r="1421" spans="1:16" ht="12.75" customHeight="1" x14ac:dyDescent="0.2">
      <c r="A1421" s="56">
        <v>1418</v>
      </c>
      <c r="B1421" s="38">
        <v>839</v>
      </c>
      <c r="C1421" s="99" t="s">
        <v>2131</v>
      </c>
      <c r="D1421" s="99"/>
      <c r="E1421" s="99"/>
      <c r="F1421" s="99"/>
      <c r="G1421" s="9" t="s">
        <v>315</v>
      </c>
      <c r="H1421" s="59">
        <v>2320</v>
      </c>
      <c r="I1421" s="71" t="e">
        <f>VLOOKUP(B1421,[2]Лист2!$A$1:$C$147,3,FALSE)</f>
        <v>#N/A</v>
      </c>
      <c r="J1421" s="3">
        <f>VLOOKUP(B1421,[3]Лист1!$A$1:$G$1358,7,FALSE)</f>
        <v>1408.5</v>
      </c>
      <c r="K1421" s="3">
        <f t="shared" si="66"/>
        <v>1160</v>
      </c>
      <c r="L1421" s="77">
        <f t="shared" si="67"/>
        <v>3480</v>
      </c>
      <c r="M1421" s="3">
        <f>VLOOKUP(B1421,[1]TDSheet!$A$30:$K$1679,11,FALSE)</f>
        <v>3150</v>
      </c>
      <c r="O1421" s="77">
        <f t="shared" si="68"/>
        <v>-330</v>
      </c>
      <c r="P1421" s="3">
        <v>3150</v>
      </c>
    </row>
    <row r="1422" spans="1:16" ht="12.75" customHeight="1" x14ac:dyDescent="0.2">
      <c r="A1422" s="56">
        <v>1419</v>
      </c>
      <c r="B1422" s="38">
        <v>982</v>
      </c>
      <c r="C1422" s="86" t="s">
        <v>2132</v>
      </c>
      <c r="D1422" s="86"/>
      <c r="E1422" s="86"/>
      <c r="F1422" s="86"/>
      <c r="G1422" s="9" t="s">
        <v>316</v>
      </c>
      <c r="H1422" s="59">
        <v>768</v>
      </c>
      <c r="I1422" s="71" t="e">
        <f>VLOOKUP(B1422,[2]Лист2!$A$1:$C$147,3,FALSE)</f>
        <v>#N/A</v>
      </c>
      <c r="J1422" s="3">
        <f>VLOOKUP(B1422,[3]Лист1!$A$1:$G$1358,7,FALSE)</f>
        <v>606</v>
      </c>
      <c r="K1422" s="3">
        <f t="shared" si="66"/>
        <v>384</v>
      </c>
      <c r="L1422" s="77">
        <f t="shared" si="67"/>
        <v>1152</v>
      </c>
      <c r="M1422" s="3">
        <f>VLOOKUP(B1422,[1]TDSheet!$A$30:$K$1679,11,FALSE)</f>
        <v>1174.5</v>
      </c>
      <c r="O1422" s="77">
        <f t="shared" si="68"/>
        <v>22.5</v>
      </c>
      <c r="P1422" s="3">
        <v>1200</v>
      </c>
    </row>
    <row r="1423" spans="1:16" ht="12.75" customHeight="1" x14ac:dyDescent="0.2">
      <c r="A1423" s="56">
        <v>1420</v>
      </c>
      <c r="B1423" s="38">
        <v>1399</v>
      </c>
      <c r="C1423" s="86" t="s">
        <v>3144</v>
      </c>
      <c r="D1423" s="86"/>
      <c r="E1423" s="86"/>
      <c r="F1423" s="86"/>
      <c r="G1423" s="9" t="s">
        <v>318</v>
      </c>
      <c r="H1423" s="59">
        <v>2362</v>
      </c>
      <c r="I1423" s="71" t="e">
        <f>VLOOKUP(B1423,[2]Лист2!$A$1:$C$147,3,FALSE)</f>
        <v>#N/A</v>
      </c>
      <c r="J1423" s="3" t="e">
        <f>VLOOKUP(B1423,[3]Лист1!$A$1:$G$1358,7,FALSE)</f>
        <v>#N/A</v>
      </c>
      <c r="K1423" s="3">
        <f t="shared" si="66"/>
        <v>1181</v>
      </c>
      <c r="L1423" s="77">
        <f t="shared" si="67"/>
        <v>3543</v>
      </c>
      <c r="M1423" s="3" t="e">
        <f>VLOOKUP(B1423,[1]TDSheet!$A$30:$K$1679,11,FALSE)</f>
        <v>#N/A</v>
      </c>
      <c r="O1423" s="77" t="e">
        <f t="shared" si="68"/>
        <v>#N/A</v>
      </c>
      <c r="P1423" s="3">
        <v>3500</v>
      </c>
    </row>
    <row r="1424" spans="1:16" ht="12.75" customHeight="1" x14ac:dyDescent="0.2">
      <c r="A1424" s="56">
        <v>1421</v>
      </c>
      <c r="B1424" s="38">
        <v>1415</v>
      </c>
      <c r="C1424" s="86" t="s">
        <v>2692</v>
      </c>
      <c r="D1424" s="86"/>
      <c r="E1424" s="86"/>
      <c r="F1424" s="86"/>
      <c r="G1424" s="9" t="s">
        <v>315</v>
      </c>
      <c r="H1424" s="59">
        <v>960</v>
      </c>
      <c r="I1424" s="71" t="e">
        <f>VLOOKUP(B1424,[2]Лист2!$A$1:$C$147,3,FALSE)</f>
        <v>#N/A</v>
      </c>
      <c r="J1424" s="3" t="e">
        <f>VLOOKUP(B1424,[3]Лист1!$A$1:$G$1358,7,FALSE)</f>
        <v>#N/A</v>
      </c>
      <c r="K1424" s="3">
        <f t="shared" si="66"/>
        <v>480</v>
      </c>
      <c r="L1424" s="77">
        <f t="shared" si="67"/>
        <v>1440</v>
      </c>
      <c r="M1424" s="3" t="e">
        <f>VLOOKUP(B1424,[1]TDSheet!$A$30:$K$1679,11,FALSE)</f>
        <v>#N/A</v>
      </c>
      <c r="O1424" s="77" t="e">
        <f t="shared" si="68"/>
        <v>#N/A</v>
      </c>
      <c r="P1424" s="3">
        <v>1450</v>
      </c>
    </row>
    <row r="1425" spans="1:16" ht="12.75" customHeight="1" x14ac:dyDescent="0.2">
      <c r="A1425" s="56">
        <v>1422</v>
      </c>
      <c r="B1425" s="38">
        <v>1416</v>
      </c>
      <c r="C1425" s="86" t="s">
        <v>2693</v>
      </c>
      <c r="D1425" s="86"/>
      <c r="E1425" s="86"/>
      <c r="F1425" s="86"/>
      <c r="G1425" s="9" t="s">
        <v>315</v>
      </c>
      <c r="H1425" s="59">
        <v>1024</v>
      </c>
      <c r="I1425" s="71" t="e">
        <f>VLOOKUP(B1425,[2]Лист2!$A$1:$C$147,3,FALSE)</f>
        <v>#N/A</v>
      </c>
      <c r="J1425" s="3" t="e">
        <f>VLOOKUP(B1425,[3]Лист1!$A$1:$G$1358,7,FALSE)</f>
        <v>#N/A</v>
      </c>
      <c r="K1425" s="3">
        <f t="shared" si="66"/>
        <v>512</v>
      </c>
      <c r="L1425" s="77">
        <f t="shared" si="67"/>
        <v>1536</v>
      </c>
      <c r="M1425" s="3" t="e">
        <f>VLOOKUP(B1425,[1]TDSheet!$A$30:$K$1679,11,FALSE)</f>
        <v>#N/A</v>
      </c>
      <c r="O1425" s="77" t="e">
        <f t="shared" si="68"/>
        <v>#N/A</v>
      </c>
      <c r="P1425" s="3">
        <v>1550</v>
      </c>
    </row>
    <row r="1426" spans="1:16" ht="12.75" customHeight="1" x14ac:dyDescent="0.2">
      <c r="A1426" s="56">
        <v>1423</v>
      </c>
      <c r="B1426" s="38">
        <v>1757</v>
      </c>
      <c r="C1426" s="86" t="s">
        <v>3166</v>
      </c>
      <c r="D1426" s="86"/>
      <c r="E1426" s="86"/>
      <c r="F1426" s="86"/>
      <c r="G1426" s="9" t="s">
        <v>324</v>
      </c>
      <c r="H1426" s="59">
        <v>2298</v>
      </c>
      <c r="I1426" s="71" t="e">
        <f>VLOOKUP(B1426,[2]Лист2!$A$1:$C$147,3,FALSE)</f>
        <v>#N/A</v>
      </c>
      <c r="J1426" s="3" t="e">
        <f>VLOOKUP(B1426,[3]Лист1!$A$1:$G$1358,7,FALSE)</f>
        <v>#N/A</v>
      </c>
      <c r="K1426" s="3">
        <f t="shared" si="66"/>
        <v>1149</v>
      </c>
      <c r="L1426" s="77">
        <f t="shared" si="67"/>
        <v>3447</v>
      </c>
      <c r="M1426" s="3" t="e">
        <f>VLOOKUP(B1426,[1]TDSheet!$A$30:$K$1679,11,FALSE)</f>
        <v>#N/A</v>
      </c>
      <c r="O1426" s="77" t="e">
        <f t="shared" si="68"/>
        <v>#N/A</v>
      </c>
      <c r="P1426" s="3">
        <v>3500</v>
      </c>
    </row>
    <row r="1427" spans="1:16" ht="24.75" customHeight="1" x14ac:dyDescent="0.2">
      <c r="A1427" s="56">
        <v>1424</v>
      </c>
      <c r="B1427" s="38" t="s">
        <v>702</v>
      </c>
      <c r="C1427" s="85" t="s">
        <v>1797</v>
      </c>
      <c r="D1427" s="85"/>
      <c r="E1427" s="85"/>
      <c r="F1427" s="85"/>
      <c r="G1427" s="9" t="s">
        <v>318</v>
      </c>
      <c r="H1427" s="59">
        <v>1853</v>
      </c>
      <c r="I1427" s="71" t="e">
        <f>VLOOKUP(B1427,[2]Лист2!$A$1:$C$147,3,FALSE)</f>
        <v>#N/A</v>
      </c>
      <c r="J1427" s="3">
        <f>VLOOKUP(B1427,[3]Лист1!$A$1:$G$1358,7,FALSE)</f>
        <v>357</v>
      </c>
      <c r="K1427" s="3">
        <f t="shared" si="66"/>
        <v>926.5</v>
      </c>
      <c r="L1427" s="77">
        <f t="shared" si="67"/>
        <v>2779.5</v>
      </c>
      <c r="M1427" s="3">
        <f>VLOOKUP(B1427,[1]TDSheet!$A$30:$K$1679,11,FALSE)</f>
        <v>3000</v>
      </c>
      <c r="O1427" s="77">
        <f t="shared" si="68"/>
        <v>220.5</v>
      </c>
      <c r="P1427" s="3">
        <v>3000</v>
      </c>
    </row>
    <row r="1428" spans="1:16" ht="79.5" customHeight="1" x14ac:dyDescent="0.2">
      <c r="A1428" s="56">
        <v>1425</v>
      </c>
      <c r="B1428" s="38">
        <v>9950</v>
      </c>
      <c r="C1428" s="85" t="s">
        <v>1798</v>
      </c>
      <c r="D1428" s="85"/>
      <c r="E1428" s="85"/>
      <c r="F1428" s="85"/>
      <c r="G1428" s="9" t="s">
        <v>324</v>
      </c>
      <c r="H1428" s="59">
        <v>2155</v>
      </c>
      <c r="I1428" s="71" t="e">
        <f>VLOOKUP(B1428,[2]Лист2!$A$1:$C$147,3,FALSE)</f>
        <v>#N/A</v>
      </c>
      <c r="J1428" s="3">
        <f>VLOOKUP(B1428,[3]Лист1!$A$1:$G$1358,7,FALSE)</f>
        <v>1356.06</v>
      </c>
      <c r="K1428" s="3">
        <f t="shared" si="66"/>
        <v>1077.5</v>
      </c>
      <c r="L1428" s="77">
        <f t="shared" si="67"/>
        <v>3232.5</v>
      </c>
      <c r="M1428" s="3">
        <f>VLOOKUP(B1428,[1]TDSheet!$A$30:$K$1679,11,FALSE)</f>
        <v>3400</v>
      </c>
      <c r="O1428" s="77">
        <f t="shared" si="68"/>
        <v>167.5</v>
      </c>
      <c r="P1428" s="3">
        <v>3400</v>
      </c>
    </row>
    <row r="1429" spans="1:16" ht="30.75" customHeight="1" x14ac:dyDescent="0.2">
      <c r="A1429" s="56">
        <v>1426</v>
      </c>
      <c r="B1429" s="31">
        <v>3388</v>
      </c>
      <c r="C1429" s="85" t="s">
        <v>2940</v>
      </c>
      <c r="D1429" s="85"/>
      <c r="E1429" s="10" t="s">
        <v>1035</v>
      </c>
      <c r="F1429" s="9" t="s">
        <v>2941</v>
      </c>
      <c r="G1429" s="10" t="s">
        <v>317</v>
      </c>
      <c r="H1429" s="59">
        <v>1594</v>
      </c>
      <c r="I1429" s="71" t="e">
        <f>VLOOKUP(B1429,[2]Лист2!$A$1:$C$147,3,FALSE)</f>
        <v>#N/A</v>
      </c>
      <c r="J1429" s="3" t="e">
        <f>VLOOKUP(B1429,[3]Лист1!$A$1:$G$1358,7,FALSE)</f>
        <v>#N/A</v>
      </c>
      <c r="K1429" s="3">
        <f t="shared" si="66"/>
        <v>797</v>
      </c>
      <c r="L1429" s="77">
        <f t="shared" si="67"/>
        <v>2391</v>
      </c>
      <c r="M1429" s="3" t="e">
        <f>VLOOKUP(B1429,[1]TDSheet!$A$30:$K$1679,11,FALSE)</f>
        <v>#N/A</v>
      </c>
      <c r="O1429" s="77" t="e">
        <f t="shared" si="68"/>
        <v>#N/A</v>
      </c>
      <c r="P1429" s="3">
        <v>2400</v>
      </c>
    </row>
    <row r="1430" spans="1:16" ht="30.75" customHeight="1" x14ac:dyDescent="0.2">
      <c r="A1430" s="56">
        <v>1427</v>
      </c>
      <c r="B1430" s="31">
        <v>3389</v>
      </c>
      <c r="C1430" s="85" t="s">
        <v>2951</v>
      </c>
      <c r="D1430" s="85"/>
      <c r="E1430" s="10" t="s">
        <v>1035</v>
      </c>
      <c r="F1430" s="9" t="s">
        <v>2941</v>
      </c>
      <c r="G1430" s="10" t="s">
        <v>312</v>
      </c>
      <c r="H1430" s="59">
        <v>4090</v>
      </c>
      <c r="I1430" s="71" t="e">
        <f>VLOOKUP(B1430,[2]Лист2!$A$1:$C$147,3,FALSE)</f>
        <v>#N/A</v>
      </c>
      <c r="J1430" s="3" t="e">
        <f>VLOOKUP(B1430,[3]Лист1!$A$1:$G$1358,7,FALSE)</f>
        <v>#N/A</v>
      </c>
      <c r="K1430" s="3">
        <f t="shared" si="66"/>
        <v>2045</v>
      </c>
      <c r="L1430" s="77">
        <f t="shared" si="67"/>
        <v>6135</v>
      </c>
      <c r="M1430" s="3" t="e">
        <f>VLOOKUP(B1430,[1]TDSheet!$A$30:$K$1679,11,FALSE)</f>
        <v>#N/A</v>
      </c>
      <c r="O1430" s="77" t="e">
        <f t="shared" si="68"/>
        <v>#N/A</v>
      </c>
      <c r="P1430" s="3">
        <v>6200</v>
      </c>
    </row>
    <row r="1431" spans="1:16" ht="12.75" customHeight="1" x14ac:dyDescent="0.2">
      <c r="A1431" s="56">
        <v>1428</v>
      </c>
      <c r="B1431" s="31" t="s">
        <v>976</v>
      </c>
      <c r="C1431" s="47" t="s">
        <v>1146</v>
      </c>
      <c r="D1431" s="47"/>
      <c r="E1431" s="10" t="s">
        <v>982</v>
      </c>
      <c r="F1431" s="10" t="s">
        <v>977</v>
      </c>
      <c r="G1431" s="10" t="s">
        <v>718</v>
      </c>
      <c r="H1431" s="59">
        <v>8508</v>
      </c>
      <c r="I1431" s="71" t="e">
        <f>VLOOKUP(B1431,[2]Лист2!$A$1:$C$147,3,FALSE)</f>
        <v>#N/A</v>
      </c>
      <c r="J1431" s="3">
        <f>VLOOKUP(B1431,[3]Лист1!$A$1:$G$1358,7,FALSE)</f>
        <v>10635</v>
      </c>
      <c r="K1431" s="3">
        <f t="shared" si="66"/>
        <v>4254</v>
      </c>
      <c r="L1431" s="77">
        <f t="shared" si="67"/>
        <v>12762</v>
      </c>
      <c r="M1431" s="3">
        <f>VLOOKUP(B1431,[1]TDSheet!$A$30:$K$1679,11,FALSE)</f>
        <v>13450</v>
      </c>
      <c r="O1431" s="77">
        <f t="shared" si="68"/>
        <v>688</v>
      </c>
      <c r="P1431" s="3">
        <v>13450</v>
      </c>
    </row>
    <row r="1432" spans="1:16" ht="28.5" customHeight="1" x14ac:dyDescent="0.2">
      <c r="A1432" s="56">
        <v>1429</v>
      </c>
      <c r="B1432" s="31">
        <v>339</v>
      </c>
      <c r="C1432" s="87" t="s">
        <v>1146</v>
      </c>
      <c r="D1432" s="87"/>
      <c r="E1432" s="10" t="s">
        <v>982</v>
      </c>
      <c r="F1432" s="9" t="s">
        <v>979</v>
      </c>
      <c r="G1432" s="10" t="s">
        <v>315</v>
      </c>
      <c r="H1432" s="59">
        <v>5114</v>
      </c>
      <c r="I1432" s="71" t="e">
        <f>VLOOKUP(B1432,[2]Лист2!$A$1:$C$147,3,FALSE)</f>
        <v>#N/A</v>
      </c>
      <c r="J1432" s="3" t="e">
        <f>VLOOKUP(B1432,[3]Лист1!$A$1:$G$1358,7,FALSE)</f>
        <v>#N/A</v>
      </c>
      <c r="K1432" s="3">
        <f t="shared" si="66"/>
        <v>2557</v>
      </c>
      <c r="L1432" s="77">
        <f t="shared" si="67"/>
        <v>7671</v>
      </c>
      <c r="M1432" s="3" t="e">
        <f>VLOOKUP(B1432,[1]TDSheet!$A$30:$K$1679,11,FALSE)</f>
        <v>#N/A</v>
      </c>
      <c r="O1432" s="77" t="e">
        <f t="shared" si="68"/>
        <v>#N/A</v>
      </c>
      <c r="P1432" s="3">
        <v>7500</v>
      </c>
    </row>
    <row r="1433" spans="1:16" ht="26.25" customHeight="1" x14ac:dyDescent="0.2">
      <c r="A1433" s="56">
        <v>1430</v>
      </c>
      <c r="B1433" s="31">
        <v>3102</v>
      </c>
      <c r="C1433" s="47" t="s">
        <v>1146</v>
      </c>
      <c r="D1433" s="47"/>
      <c r="E1433" s="10" t="s">
        <v>597</v>
      </c>
      <c r="F1433" s="9" t="s">
        <v>979</v>
      </c>
      <c r="G1433" s="10" t="s">
        <v>315</v>
      </c>
      <c r="H1433" s="59">
        <v>1600</v>
      </c>
      <c r="I1433" s="71" t="e">
        <f>VLOOKUP(B1433,[2]Лист2!$A$1:$C$147,3,FALSE)</f>
        <v>#N/A</v>
      </c>
      <c r="J1433" s="3">
        <f>VLOOKUP(B1433,[3]Лист1!$A$1:$G$1358,7,FALSE)</f>
        <v>2000</v>
      </c>
      <c r="K1433" s="3">
        <f t="shared" si="66"/>
        <v>800</v>
      </c>
      <c r="L1433" s="77">
        <f t="shared" si="67"/>
        <v>2400</v>
      </c>
      <c r="M1433" s="3">
        <f>VLOOKUP(B1433,[1]TDSheet!$A$30:$K$1679,11,FALSE)</f>
        <v>2600</v>
      </c>
      <c r="O1433" s="77">
        <f t="shared" si="68"/>
        <v>200</v>
      </c>
      <c r="P1433" s="3">
        <v>2600</v>
      </c>
    </row>
    <row r="1434" spans="1:16" ht="12.75" customHeight="1" x14ac:dyDescent="0.2">
      <c r="A1434" s="56">
        <v>1431</v>
      </c>
      <c r="B1434" s="31">
        <v>3317</v>
      </c>
      <c r="C1434" s="87" t="s">
        <v>2048</v>
      </c>
      <c r="D1434" s="87"/>
      <c r="E1434" s="10" t="s">
        <v>597</v>
      </c>
      <c r="F1434" s="10" t="s">
        <v>1004</v>
      </c>
      <c r="G1434" s="10">
        <v>1</v>
      </c>
      <c r="H1434" s="59">
        <v>800</v>
      </c>
      <c r="I1434" s="71" t="e">
        <f>VLOOKUP(B1434,[2]Лист2!$A$1:$C$147,3,FALSE)</f>
        <v>#N/A</v>
      </c>
      <c r="J1434" s="3">
        <f>VLOOKUP(B1434,[3]Лист1!$A$1:$G$1358,7,FALSE)</f>
        <v>1000</v>
      </c>
      <c r="K1434" s="3">
        <f t="shared" si="66"/>
        <v>400</v>
      </c>
      <c r="L1434" s="77">
        <f t="shared" si="67"/>
        <v>1200</v>
      </c>
      <c r="M1434" s="3">
        <f>VLOOKUP(B1434,[1]TDSheet!$A$30:$K$1679,11,FALSE)</f>
        <v>1300</v>
      </c>
      <c r="O1434" s="77">
        <f t="shared" si="68"/>
        <v>100</v>
      </c>
      <c r="P1434" s="3">
        <v>1300</v>
      </c>
    </row>
    <row r="1435" spans="1:16" ht="13.5" customHeight="1" x14ac:dyDescent="0.2">
      <c r="A1435" s="56">
        <v>1432</v>
      </c>
      <c r="B1435" s="31">
        <v>3318</v>
      </c>
      <c r="C1435" s="87" t="s">
        <v>2049</v>
      </c>
      <c r="D1435" s="87"/>
      <c r="E1435" s="10" t="s">
        <v>597</v>
      </c>
      <c r="F1435" s="10" t="s">
        <v>1004</v>
      </c>
      <c r="G1435" s="10">
        <v>1</v>
      </c>
      <c r="H1435" s="59">
        <v>1344</v>
      </c>
      <c r="I1435" s="71" t="e">
        <f>VLOOKUP(B1435,[2]Лист2!$A$1:$C$147,3,FALSE)</f>
        <v>#N/A</v>
      </c>
      <c r="J1435" s="3">
        <f>VLOOKUP(B1435,[3]Лист1!$A$1:$G$1358,7,FALSE)</f>
        <v>1680</v>
      </c>
      <c r="K1435" s="3">
        <f t="shared" si="66"/>
        <v>672</v>
      </c>
      <c r="L1435" s="77">
        <f t="shared" si="67"/>
        <v>2016</v>
      </c>
      <c r="M1435" s="3">
        <f>VLOOKUP(B1435,[1]TDSheet!$A$30:$K$1679,11,FALSE)</f>
        <v>2200</v>
      </c>
      <c r="O1435" s="77">
        <f t="shared" si="68"/>
        <v>184</v>
      </c>
      <c r="P1435" s="3">
        <v>2200</v>
      </c>
    </row>
    <row r="1436" spans="1:16" ht="13.5" customHeight="1" x14ac:dyDescent="0.2">
      <c r="A1436" s="56">
        <v>1433</v>
      </c>
      <c r="B1436" s="31">
        <v>304</v>
      </c>
      <c r="C1436" s="47" t="s">
        <v>2050</v>
      </c>
      <c r="D1436" s="47"/>
      <c r="E1436" s="10" t="s">
        <v>597</v>
      </c>
      <c r="F1436" s="10" t="s">
        <v>1004</v>
      </c>
      <c r="G1436" s="10" t="s">
        <v>316</v>
      </c>
      <c r="H1436" s="59">
        <v>1274</v>
      </c>
      <c r="I1436" s="71" t="e">
        <f>VLOOKUP(B1436,[2]Лист2!$A$1:$C$147,3,FALSE)</f>
        <v>#N/A</v>
      </c>
      <c r="J1436" s="3">
        <f>VLOOKUP(B1436,[3]Лист1!$A$1:$G$1358,7,FALSE)</f>
        <v>1193</v>
      </c>
      <c r="K1436" s="3">
        <f t="shared" si="66"/>
        <v>637</v>
      </c>
      <c r="L1436" s="77">
        <f t="shared" si="67"/>
        <v>1911</v>
      </c>
      <c r="M1436" s="3">
        <f>VLOOKUP(B1436,[1]TDSheet!$A$30:$K$1679,11,FALSE)</f>
        <v>0</v>
      </c>
      <c r="O1436" s="77">
        <f t="shared" si="68"/>
        <v>-1911</v>
      </c>
      <c r="P1436" s="3">
        <v>2000</v>
      </c>
    </row>
    <row r="1437" spans="1:16" ht="12.75" customHeight="1" x14ac:dyDescent="0.2">
      <c r="A1437" s="56">
        <v>1434</v>
      </c>
      <c r="B1437" s="49" t="s">
        <v>1142</v>
      </c>
      <c r="C1437" s="97" t="s">
        <v>1145</v>
      </c>
      <c r="D1437" s="97"/>
      <c r="E1437" s="10" t="s">
        <v>1035</v>
      </c>
      <c r="F1437" s="17" t="s">
        <v>1005</v>
      </c>
      <c r="G1437" s="10" t="s">
        <v>315</v>
      </c>
      <c r="H1437" s="59">
        <v>132</v>
      </c>
      <c r="I1437" s="71" t="e">
        <f>VLOOKUP(B1437,[2]Лист2!$A$1:$C$147,3,FALSE)</f>
        <v>#N/A</v>
      </c>
      <c r="J1437" s="3">
        <f>VLOOKUP(B1437,[3]Лист1!$A$1:$G$1358,7,FALSE)</f>
        <v>165</v>
      </c>
      <c r="K1437" s="3">
        <f t="shared" si="66"/>
        <v>66</v>
      </c>
      <c r="L1437" s="77">
        <f t="shared" si="67"/>
        <v>198</v>
      </c>
      <c r="M1437" s="3">
        <f>VLOOKUP(B1437,[1]TDSheet!$A$30:$K$1679,11,FALSE)</f>
        <v>280</v>
      </c>
      <c r="O1437" s="77">
        <f t="shared" si="68"/>
        <v>82</v>
      </c>
      <c r="P1437" s="3">
        <v>280</v>
      </c>
    </row>
    <row r="1438" spans="1:16" ht="38.25" customHeight="1" x14ac:dyDescent="0.2">
      <c r="A1438" s="56">
        <v>1435</v>
      </c>
      <c r="B1438" s="49" t="s">
        <v>1143</v>
      </c>
      <c r="C1438" s="97" t="s">
        <v>1145</v>
      </c>
      <c r="D1438" s="97"/>
      <c r="E1438" s="10" t="s">
        <v>1035</v>
      </c>
      <c r="F1438" s="17" t="s">
        <v>1059</v>
      </c>
      <c r="G1438" s="10" t="s">
        <v>315</v>
      </c>
      <c r="H1438" s="59">
        <v>132</v>
      </c>
      <c r="I1438" s="71" t="e">
        <f>VLOOKUP(B1438,[2]Лист2!$A$1:$C$147,3,FALSE)</f>
        <v>#N/A</v>
      </c>
      <c r="J1438" s="3">
        <f>VLOOKUP(B1438,[3]Лист1!$A$1:$G$1358,7,FALSE)</f>
        <v>165</v>
      </c>
      <c r="K1438" s="3">
        <f t="shared" si="66"/>
        <v>66</v>
      </c>
      <c r="L1438" s="77">
        <f t="shared" si="67"/>
        <v>198</v>
      </c>
      <c r="M1438" s="3">
        <f>VLOOKUP(B1438,[1]TDSheet!$A$30:$K$1679,11,FALSE)</f>
        <v>280</v>
      </c>
      <c r="O1438" s="77">
        <f t="shared" si="68"/>
        <v>82</v>
      </c>
      <c r="P1438" s="3">
        <v>280</v>
      </c>
    </row>
    <row r="1439" spans="1:16" ht="13.5" customHeight="1" x14ac:dyDescent="0.2">
      <c r="A1439" s="56">
        <v>1436</v>
      </c>
      <c r="B1439" s="49" t="s">
        <v>1144</v>
      </c>
      <c r="C1439" s="97" t="s">
        <v>1145</v>
      </c>
      <c r="D1439" s="97"/>
      <c r="E1439" s="10" t="s">
        <v>1035</v>
      </c>
      <c r="F1439" s="17" t="s">
        <v>1060</v>
      </c>
      <c r="G1439" s="10" t="s">
        <v>315</v>
      </c>
      <c r="H1439" s="59">
        <v>150</v>
      </c>
      <c r="I1439" s="71">
        <f>VLOOKUP(B1439,[2]Лист2!$A$1:$C$147,3,FALSE)</f>
        <v>115</v>
      </c>
      <c r="J1439" s="3">
        <f>VLOOKUP(B1439,[3]Лист1!$A$1:$G$1358,7,FALSE)</f>
        <v>135</v>
      </c>
      <c r="K1439" s="3">
        <f t="shared" si="66"/>
        <v>75</v>
      </c>
      <c r="L1439" s="77">
        <f t="shared" si="67"/>
        <v>225</v>
      </c>
      <c r="M1439" s="3">
        <f>VLOOKUP(B1439,[1]TDSheet!$A$30:$K$1679,11,FALSE)</f>
        <v>280</v>
      </c>
      <c r="O1439" s="77">
        <f t="shared" si="68"/>
        <v>55</v>
      </c>
      <c r="P1439" s="3">
        <v>280</v>
      </c>
    </row>
    <row r="1440" spans="1:16" ht="26.25" customHeight="1" x14ac:dyDescent="0.2">
      <c r="A1440" s="56">
        <v>1437</v>
      </c>
      <c r="B1440" s="31" t="s">
        <v>978</v>
      </c>
      <c r="C1440" s="50" t="s">
        <v>340</v>
      </c>
      <c r="D1440" s="50"/>
      <c r="E1440" s="10" t="s">
        <v>597</v>
      </c>
      <c r="F1440" s="9" t="s">
        <v>979</v>
      </c>
      <c r="G1440" s="10" t="s">
        <v>315</v>
      </c>
      <c r="H1440" s="59">
        <v>527</v>
      </c>
      <c r="I1440" s="71" t="e">
        <f>VLOOKUP(B1440,[2]Лист2!$A$1:$C$147,3,FALSE)</f>
        <v>#N/A</v>
      </c>
      <c r="J1440" s="3">
        <f>VLOOKUP(B1440,[3]Лист1!$A$1:$G$1358,7,FALSE)</f>
        <v>623</v>
      </c>
      <c r="K1440" s="3">
        <f t="shared" si="66"/>
        <v>263.5</v>
      </c>
      <c r="L1440" s="77">
        <f t="shared" si="67"/>
        <v>790.5</v>
      </c>
      <c r="M1440" s="3">
        <f>VLOOKUP(B1440,[1]TDSheet!$A$30:$K$1679,11,FALSE)</f>
        <v>760</v>
      </c>
      <c r="O1440" s="77">
        <f t="shared" si="68"/>
        <v>-30.5</v>
      </c>
      <c r="P1440" s="3">
        <v>760</v>
      </c>
    </row>
    <row r="1441" spans="1:16" ht="25.5" customHeight="1" x14ac:dyDescent="0.2">
      <c r="A1441" s="56">
        <v>1438</v>
      </c>
      <c r="B1441" s="31" t="s">
        <v>980</v>
      </c>
      <c r="C1441" s="85" t="s">
        <v>624</v>
      </c>
      <c r="D1441" s="85"/>
      <c r="E1441" s="10" t="s">
        <v>597</v>
      </c>
      <c r="F1441" s="9" t="s">
        <v>979</v>
      </c>
      <c r="G1441" s="10" t="s">
        <v>315</v>
      </c>
      <c r="H1441" s="59">
        <v>377</v>
      </c>
      <c r="I1441" s="71" t="e">
        <f>VLOOKUP(B1441,[2]Лист2!$A$1:$C$147,3,FALSE)</f>
        <v>#N/A</v>
      </c>
      <c r="J1441" s="3">
        <f>VLOOKUP(B1441,[3]Лист1!$A$1:$G$1358,7,FALSE)</f>
        <v>384</v>
      </c>
      <c r="K1441" s="3">
        <f t="shared" si="66"/>
        <v>188.5</v>
      </c>
      <c r="L1441" s="77">
        <f t="shared" si="67"/>
        <v>565.5</v>
      </c>
      <c r="M1441" s="3">
        <f>VLOOKUP(B1441,[1]TDSheet!$A$30:$K$1679,11,FALSE)</f>
        <v>450</v>
      </c>
      <c r="O1441" s="77">
        <f t="shared" si="68"/>
        <v>-115.5</v>
      </c>
      <c r="P1441" s="3">
        <v>450</v>
      </c>
    </row>
    <row r="1442" spans="1:16" ht="26.25" customHeight="1" x14ac:dyDescent="0.2">
      <c r="A1442" s="56">
        <v>1439</v>
      </c>
      <c r="B1442" s="31" t="s">
        <v>981</v>
      </c>
      <c r="C1442" s="85" t="s">
        <v>624</v>
      </c>
      <c r="D1442" s="85"/>
      <c r="E1442" s="10" t="s">
        <v>982</v>
      </c>
      <c r="F1442" s="9" t="s">
        <v>979</v>
      </c>
      <c r="G1442" s="10" t="s">
        <v>315</v>
      </c>
      <c r="H1442" s="59">
        <v>2167</v>
      </c>
      <c r="I1442" s="71" t="e">
        <f>VLOOKUP(B1442,[2]Лист2!$A$1:$C$147,3,FALSE)</f>
        <v>#N/A</v>
      </c>
      <c r="J1442" s="3">
        <f>VLOOKUP(B1442,[3]Лист1!$A$1:$G$1358,7,FALSE)</f>
        <v>2708</v>
      </c>
      <c r="K1442" s="3">
        <f t="shared" si="66"/>
        <v>1083.5</v>
      </c>
      <c r="L1442" s="77">
        <f t="shared" si="67"/>
        <v>3250.5</v>
      </c>
      <c r="M1442" s="3">
        <f>VLOOKUP(B1442,[1]TDSheet!$A$30:$K$1679,11,FALSE)</f>
        <v>3600</v>
      </c>
      <c r="O1442" s="77">
        <f t="shared" si="68"/>
        <v>349.5</v>
      </c>
      <c r="P1442" s="3">
        <v>3600</v>
      </c>
    </row>
    <row r="1443" spans="1:16" ht="31.5" customHeight="1" x14ac:dyDescent="0.2">
      <c r="A1443" s="56">
        <v>1440</v>
      </c>
      <c r="B1443" s="38" t="s">
        <v>983</v>
      </c>
      <c r="C1443" s="85" t="s">
        <v>1799</v>
      </c>
      <c r="D1443" s="85"/>
      <c r="E1443" s="10" t="s">
        <v>597</v>
      </c>
      <c r="F1443" s="9" t="s">
        <v>979</v>
      </c>
      <c r="G1443" s="10" t="s">
        <v>315</v>
      </c>
      <c r="H1443" s="63">
        <v>377</v>
      </c>
      <c r="I1443" s="71" t="e">
        <f>VLOOKUP(B1443,[2]Лист2!$A$1:$C$147,3,FALSE)</f>
        <v>#N/A</v>
      </c>
      <c r="J1443" s="3">
        <f>VLOOKUP(B1443,[3]Лист1!$A$1:$G$1358,7,FALSE)</f>
        <v>471</v>
      </c>
      <c r="K1443" s="3">
        <f t="shared" si="66"/>
        <v>188.5</v>
      </c>
      <c r="L1443" s="77">
        <f t="shared" si="67"/>
        <v>565.5</v>
      </c>
      <c r="M1443" s="3">
        <f>VLOOKUP(B1443,[1]TDSheet!$A$30:$K$1679,11,FALSE)</f>
        <v>680</v>
      </c>
      <c r="O1443" s="77">
        <f t="shared" si="68"/>
        <v>114.5</v>
      </c>
      <c r="P1443" s="3">
        <v>680</v>
      </c>
    </row>
    <row r="1444" spans="1:16" ht="12.75" customHeight="1" x14ac:dyDescent="0.2">
      <c r="A1444" s="56">
        <v>1441</v>
      </c>
      <c r="B1444" s="38" t="s">
        <v>984</v>
      </c>
      <c r="C1444" s="85" t="s">
        <v>1800</v>
      </c>
      <c r="D1444" s="85"/>
      <c r="E1444" s="10" t="s">
        <v>982</v>
      </c>
      <c r="F1444" s="9" t="s">
        <v>977</v>
      </c>
      <c r="G1444" s="9" t="s">
        <v>718</v>
      </c>
      <c r="H1444" s="59">
        <v>7165</v>
      </c>
      <c r="I1444" s="71" t="e">
        <f>VLOOKUP(B1444,[2]Лист2!$A$1:$C$147,3,FALSE)</f>
        <v>#N/A</v>
      </c>
      <c r="J1444" s="3">
        <f>VLOOKUP(B1444,[3]Лист1!$A$1:$G$1358,7,FALSE)</f>
        <v>8956</v>
      </c>
      <c r="K1444" s="3">
        <f t="shared" si="66"/>
        <v>3582.5</v>
      </c>
      <c r="L1444" s="77">
        <f t="shared" si="67"/>
        <v>10747.5</v>
      </c>
      <c r="M1444" s="3">
        <f>VLOOKUP(B1444,[1]TDSheet!$A$30:$K$1679,11,FALSE)</f>
        <v>11000</v>
      </c>
      <c r="O1444" s="77">
        <f t="shared" si="68"/>
        <v>252.5</v>
      </c>
      <c r="P1444" s="3">
        <v>11000</v>
      </c>
    </row>
    <row r="1445" spans="1:16" ht="12.75" customHeight="1" x14ac:dyDescent="0.2">
      <c r="A1445" s="56">
        <v>1442</v>
      </c>
      <c r="B1445" s="38" t="s">
        <v>985</v>
      </c>
      <c r="C1445" s="85" t="s">
        <v>1801</v>
      </c>
      <c r="D1445" s="85"/>
      <c r="E1445" s="10" t="s">
        <v>987</v>
      </c>
      <c r="F1445" s="9" t="s">
        <v>977</v>
      </c>
      <c r="G1445" s="9" t="s">
        <v>315</v>
      </c>
      <c r="H1445" s="59">
        <v>580</v>
      </c>
      <c r="I1445" s="71" t="e">
        <f>VLOOKUP(B1445,[2]Лист2!$A$1:$C$147,3,FALSE)</f>
        <v>#N/A</v>
      </c>
      <c r="J1445" s="3">
        <f>VLOOKUP(B1445,[3]Лист1!$A$1:$G$1358,7,FALSE)</f>
        <v>725</v>
      </c>
      <c r="K1445" s="3">
        <f t="shared" si="66"/>
        <v>290</v>
      </c>
      <c r="L1445" s="77">
        <f t="shared" si="67"/>
        <v>870</v>
      </c>
      <c r="M1445" s="3">
        <f>VLOOKUP(B1445,[1]TDSheet!$A$30:$K$1679,11,FALSE)</f>
        <v>900</v>
      </c>
      <c r="O1445" s="77">
        <f t="shared" si="68"/>
        <v>30</v>
      </c>
      <c r="P1445" s="3">
        <v>900</v>
      </c>
    </row>
    <row r="1446" spans="1:16" ht="25.5" customHeight="1" x14ac:dyDescent="0.2">
      <c r="A1446" s="56">
        <v>1443</v>
      </c>
      <c r="B1446" s="38">
        <v>324</v>
      </c>
      <c r="C1446" s="85" t="s">
        <v>1802</v>
      </c>
      <c r="D1446" s="85"/>
      <c r="E1446" s="9" t="s">
        <v>988</v>
      </c>
      <c r="F1446" s="9" t="s">
        <v>979</v>
      </c>
      <c r="G1446" s="9" t="s">
        <v>315</v>
      </c>
      <c r="H1446" s="59">
        <v>2104</v>
      </c>
      <c r="I1446" s="71" t="e">
        <f>VLOOKUP(B1446,[2]Лист2!$A$1:$C$147,3,FALSE)</f>
        <v>#N/A</v>
      </c>
      <c r="J1446" s="3">
        <f>VLOOKUP(B1446,[3]Лист1!$A$1:$G$1358,7,FALSE)</f>
        <v>2630</v>
      </c>
      <c r="K1446" s="3">
        <f t="shared" si="66"/>
        <v>1052</v>
      </c>
      <c r="L1446" s="77">
        <f t="shared" si="67"/>
        <v>3156</v>
      </c>
      <c r="M1446" s="3">
        <f>VLOOKUP(B1446,[1]TDSheet!$A$30:$K$1679,11,FALSE)</f>
        <v>3753</v>
      </c>
      <c r="O1446" s="77">
        <f t="shared" si="68"/>
        <v>597</v>
      </c>
      <c r="P1446" s="3">
        <v>3753</v>
      </c>
    </row>
    <row r="1447" spans="1:16" ht="25.5" customHeight="1" x14ac:dyDescent="0.2">
      <c r="A1447" s="56">
        <v>1444</v>
      </c>
      <c r="B1447" s="31" t="s">
        <v>986</v>
      </c>
      <c r="C1447" s="85" t="s">
        <v>1803</v>
      </c>
      <c r="D1447" s="85"/>
      <c r="E1447" s="10" t="s">
        <v>982</v>
      </c>
      <c r="F1447" s="9" t="s">
        <v>979</v>
      </c>
      <c r="G1447" s="10" t="s">
        <v>315</v>
      </c>
      <c r="H1447" s="59">
        <v>2074</v>
      </c>
      <c r="I1447" s="71" t="e">
        <f>VLOOKUP(B1447,[2]Лист2!$A$1:$C$147,3,FALSE)</f>
        <v>#N/A</v>
      </c>
      <c r="J1447" s="3">
        <f>VLOOKUP(B1447,[3]Лист1!$A$1:$G$1358,7,FALSE)</f>
        <v>2592</v>
      </c>
      <c r="K1447" s="3">
        <f t="shared" si="66"/>
        <v>1037</v>
      </c>
      <c r="L1447" s="77">
        <f t="shared" si="67"/>
        <v>3111</v>
      </c>
      <c r="M1447" s="3">
        <f>VLOOKUP(B1447,[1]TDSheet!$A$30:$K$1679,11,FALSE)</f>
        <v>3300</v>
      </c>
      <c r="O1447" s="77">
        <f t="shared" si="68"/>
        <v>189</v>
      </c>
      <c r="P1447" s="3">
        <v>3300</v>
      </c>
    </row>
    <row r="1448" spans="1:16" ht="26.25" customHeight="1" x14ac:dyDescent="0.2">
      <c r="A1448" s="56">
        <v>1445</v>
      </c>
      <c r="B1448" s="31" t="s">
        <v>1378</v>
      </c>
      <c r="C1448" s="85" t="s">
        <v>1804</v>
      </c>
      <c r="D1448" s="85"/>
      <c r="E1448" s="10" t="s">
        <v>597</v>
      </c>
      <c r="F1448" s="9" t="s">
        <v>979</v>
      </c>
      <c r="G1448" s="10" t="s">
        <v>324</v>
      </c>
      <c r="H1448" s="59">
        <v>1744</v>
      </c>
      <c r="I1448" s="71" t="e">
        <f>VLOOKUP(B1448,[2]Лист2!$A$1:$C$147,3,FALSE)</f>
        <v>#N/A</v>
      </c>
      <c r="J1448" s="3">
        <f>VLOOKUP(B1448,[3]Лист1!$A$1:$G$1358,7,FALSE)</f>
        <v>2180</v>
      </c>
      <c r="K1448" s="3">
        <f t="shared" si="66"/>
        <v>872</v>
      </c>
      <c r="L1448" s="77">
        <f t="shared" si="67"/>
        <v>2616</v>
      </c>
      <c r="M1448" s="3">
        <f>VLOOKUP(B1448,[1]TDSheet!$A$30:$K$1679,11,FALSE)</f>
        <v>3100</v>
      </c>
      <c r="O1448" s="77">
        <f t="shared" si="68"/>
        <v>484</v>
      </c>
      <c r="P1448" s="3">
        <v>3100</v>
      </c>
    </row>
    <row r="1449" spans="1:16" ht="26.25" customHeight="1" x14ac:dyDescent="0.2">
      <c r="A1449" s="56">
        <v>1446</v>
      </c>
      <c r="B1449" s="31" t="s">
        <v>1379</v>
      </c>
      <c r="C1449" s="50" t="s">
        <v>625</v>
      </c>
      <c r="D1449" s="50"/>
      <c r="E1449" s="10" t="s">
        <v>597</v>
      </c>
      <c r="F1449" s="9" t="s">
        <v>979</v>
      </c>
      <c r="G1449" s="10" t="s">
        <v>315</v>
      </c>
      <c r="H1449" s="59">
        <v>469</v>
      </c>
      <c r="I1449" s="71" t="e">
        <f>VLOOKUP(B1449,[2]Лист2!$A$1:$C$147,3,FALSE)</f>
        <v>#N/A</v>
      </c>
      <c r="J1449" s="3">
        <f>VLOOKUP(B1449,[3]Лист1!$A$1:$G$1358,7,FALSE)</f>
        <v>560</v>
      </c>
      <c r="K1449" s="3">
        <f t="shared" si="66"/>
        <v>234.5</v>
      </c>
      <c r="L1449" s="77">
        <f t="shared" si="67"/>
        <v>703.5</v>
      </c>
      <c r="M1449" s="3">
        <f>VLOOKUP(B1449,[1]TDSheet!$A$30:$K$1679,11,FALSE)</f>
        <v>690</v>
      </c>
      <c r="O1449" s="77">
        <f t="shared" si="68"/>
        <v>-13.5</v>
      </c>
      <c r="P1449" s="3">
        <v>690</v>
      </c>
    </row>
    <row r="1450" spans="1:16" ht="26.25" customHeight="1" x14ac:dyDescent="0.2">
      <c r="A1450" s="56">
        <v>1447</v>
      </c>
      <c r="B1450" s="31" t="s">
        <v>990</v>
      </c>
      <c r="C1450" s="50" t="s">
        <v>626</v>
      </c>
      <c r="D1450" s="50"/>
      <c r="E1450" s="10" t="s">
        <v>597</v>
      </c>
      <c r="F1450" s="9" t="s">
        <v>979</v>
      </c>
      <c r="G1450" s="10" t="s">
        <v>315</v>
      </c>
      <c r="H1450" s="59">
        <v>575</v>
      </c>
      <c r="I1450" s="71" t="e">
        <f>VLOOKUP(B1450,[2]Лист2!$A$1:$C$147,3,FALSE)</f>
        <v>#N/A</v>
      </c>
      <c r="J1450" s="3">
        <f>VLOOKUP(B1450,[3]Лист1!$A$1:$G$1358,7,FALSE)</f>
        <v>673</v>
      </c>
      <c r="K1450" s="3">
        <f t="shared" si="66"/>
        <v>287.5</v>
      </c>
      <c r="L1450" s="77">
        <f t="shared" si="67"/>
        <v>862.5</v>
      </c>
      <c r="M1450" s="3">
        <f>VLOOKUP(B1450,[1]TDSheet!$A$30:$K$1679,11,FALSE)</f>
        <v>690</v>
      </c>
      <c r="O1450" s="77">
        <f t="shared" si="68"/>
        <v>-172.5</v>
      </c>
      <c r="P1450" s="3">
        <v>690</v>
      </c>
    </row>
    <row r="1451" spans="1:16" ht="12.75" customHeight="1" x14ac:dyDescent="0.2">
      <c r="A1451" s="56">
        <v>1448</v>
      </c>
      <c r="B1451" s="31" t="s">
        <v>992</v>
      </c>
      <c r="C1451" s="85" t="s">
        <v>991</v>
      </c>
      <c r="D1451" s="85"/>
      <c r="E1451" s="10" t="s">
        <v>597</v>
      </c>
      <c r="F1451" s="10" t="s">
        <v>1003</v>
      </c>
      <c r="G1451" s="10" t="s">
        <v>315</v>
      </c>
      <c r="H1451" s="63">
        <v>108</v>
      </c>
      <c r="I1451" s="71" t="e">
        <f>VLOOKUP(B1451,[2]Лист2!$A$1:$C$147,3,FALSE)</f>
        <v>#N/A</v>
      </c>
      <c r="J1451" s="3">
        <f>VLOOKUP(B1451,[3]Лист1!$A$1:$G$1358,7,FALSE)</f>
        <v>135</v>
      </c>
      <c r="K1451" s="3">
        <f t="shared" si="66"/>
        <v>54</v>
      </c>
      <c r="L1451" s="77">
        <f t="shared" si="67"/>
        <v>162</v>
      </c>
      <c r="M1451" s="3">
        <f>VLOOKUP(B1451,[1]TDSheet!$A$30:$K$1679,11,FALSE)</f>
        <v>300</v>
      </c>
      <c r="O1451" s="77">
        <f t="shared" si="68"/>
        <v>138</v>
      </c>
      <c r="P1451" s="3">
        <v>300</v>
      </c>
    </row>
    <row r="1452" spans="1:16" ht="12.75" customHeight="1" x14ac:dyDescent="0.2">
      <c r="A1452" s="56">
        <v>1449</v>
      </c>
      <c r="B1452" s="31" t="s">
        <v>993</v>
      </c>
      <c r="C1452" s="85" t="s">
        <v>991</v>
      </c>
      <c r="D1452" s="85"/>
      <c r="E1452" s="10" t="s">
        <v>597</v>
      </c>
      <c r="F1452" s="10" t="s">
        <v>1004</v>
      </c>
      <c r="G1452" s="10" t="s">
        <v>315</v>
      </c>
      <c r="H1452" s="63">
        <v>108</v>
      </c>
      <c r="I1452" s="71" t="e">
        <f>VLOOKUP(B1452,[2]Лист2!$A$1:$C$147,3,FALSE)</f>
        <v>#N/A</v>
      </c>
      <c r="J1452" s="3">
        <f>VLOOKUP(B1452,[3]Лист1!$A$1:$G$1358,7,FALSE)</f>
        <v>135</v>
      </c>
      <c r="K1452" s="3">
        <f t="shared" si="66"/>
        <v>54</v>
      </c>
      <c r="L1452" s="77">
        <f t="shared" si="67"/>
        <v>162</v>
      </c>
      <c r="M1452" s="3">
        <f>VLOOKUP(B1452,[1]TDSheet!$A$30:$K$1679,11,FALSE)</f>
        <v>300</v>
      </c>
      <c r="O1452" s="77">
        <f t="shared" si="68"/>
        <v>138</v>
      </c>
      <c r="P1452" s="3">
        <v>300</v>
      </c>
    </row>
    <row r="1453" spans="1:16" ht="15" customHeight="1" x14ac:dyDescent="0.2">
      <c r="A1453" s="56">
        <v>1450</v>
      </c>
      <c r="B1453" s="31" t="s">
        <v>994</v>
      </c>
      <c r="C1453" s="85" t="s">
        <v>991</v>
      </c>
      <c r="D1453" s="85"/>
      <c r="E1453" s="10" t="s">
        <v>597</v>
      </c>
      <c r="F1453" s="10" t="s">
        <v>1004</v>
      </c>
      <c r="G1453" s="10" t="s">
        <v>315</v>
      </c>
      <c r="H1453" s="63">
        <v>108</v>
      </c>
      <c r="I1453" s="71" t="e">
        <f>VLOOKUP(B1453,[2]Лист2!$A$1:$C$147,3,FALSE)</f>
        <v>#N/A</v>
      </c>
      <c r="J1453" s="3">
        <f>VLOOKUP(B1453,[3]Лист1!$A$1:$G$1358,7,FALSE)</f>
        <v>135</v>
      </c>
      <c r="K1453" s="3">
        <f t="shared" si="66"/>
        <v>54</v>
      </c>
      <c r="L1453" s="77">
        <f t="shared" si="67"/>
        <v>162</v>
      </c>
      <c r="M1453" s="3">
        <f>VLOOKUP(B1453,[1]TDSheet!$A$30:$K$1679,11,FALSE)</f>
        <v>300</v>
      </c>
      <c r="O1453" s="77">
        <f t="shared" si="68"/>
        <v>138</v>
      </c>
      <c r="P1453" s="3">
        <v>300</v>
      </c>
    </row>
    <row r="1454" spans="1:16" ht="12.75" customHeight="1" x14ac:dyDescent="0.2">
      <c r="A1454" s="56">
        <v>1451</v>
      </c>
      <c r="B1454" s="31" t="s">
        <v>995</v>
      </c>
      <c r="C1454" s="85" t="s">
        <v>991</v>
      </c>
      <c r="D1454" s="85"/>
      <c r="E1454" s="10" t="s">
        <v>597</v>
      </c>
      <c r="F1454" s="10" t="s">
        <v>1005</v>
      </c>
      <c r="G1454" s="10" t="s">
        <v>315</v>
      </c>
      <c r="H1454" s="63">
        <v>132</v>
      </c>
      <c r="I1454" s="71" t="e">
        <f>VLOOKUP(B1454,[2]Лист2!$A$1:$C$147,3,FALSE)</f>
        <v>#N/A</v>
      </c>
      <c r="J1454" s="3">
        <f>VLOOKUP(B1454,[3]Лист1!$A$1:$G$1358,7,FALSE)</f>
        <v>165</v>
      </c>
      <c r="K1454" s="3">
        <f t="shared" si="66"/>
        <v>66</v>
      </c>
      <c r="L1454" s="77">
        <f t="shared" si="67"/>
        <v>198</v>
      </c>
      <c r="M1454" s="3">
        <f>VLOOKUP(B1454,[1]TDSheet!$A$30:$K$1679,11,FALSE)</f>
        <v>300</v>
      </c>
      <c r="O1454" s="77">
        <f t="shared" si="68"/>
        <v>102</v>
      </c>
      <c r="P1454" s="3">
        <v>300</v>
      </c>
    </row>
    <row r="1455" spans="1:16" ht="12.75" customHeight="1" x14ac:dyDescent="0.2">
      <c r="A1455" s="56">
        <v>1452</v>
      </c>
      <c r="B1455" s="31" t="s">
        <v>996</v>
      </c>
      <c r="C1455" s="85" t="s">
        <v>991</v>
      </c>
      <c r="D1455" s="85"/>
      <c r="E1455" s="10" t="s">
        <v>597</v>
      </c>
      <c r="F1455" s="10" t="s">
        <v>1004</v>
      </c>
      <c r="G1455" s="10" t="s">
        <v>315</v>
      </c>
      <c r="H1455" s="63">
        <v>108</v>
      </c>
      <c r="I1455" s="71" t="e">
        <f>VLOOKUP(B1455,[2]Лист2!$A$1:$C$147,3,FALSE)</f>
        <v>#N/A</v>
      </c>
      <c r="J1455" s="3">
        <f>VLOOKUP(B1455,[3]Лист1!$A$1:$G$1358,7,FALSE)</f>
        <v>135</v>
      </c>
      <c r="K1455" s="3">
        <f t="shared" si="66"/>
        <v>54</v>
      </c>
      <c r="L1455" s="77">
        <f t="shared" si="67"/>
        <v>162</v>
      </c>
      <c r="M1455" s="3">
        <f>VLOOKUP(B1455,[1]TDSheet!$A$30:$K$1679,11,FALSE)</f>
        <v>300</v>
      </c>
      <c r="O1455" s="77">
        <f t="shared" si="68"/>
        <v>138</v>
      </c>
      <c r="P1455" s="3">
        <v>300</v>
      </c>
    </row>
    <row r="1456" spans="1:16" ht="13.5" customHeight="1" x14ac:dyDescent="0.2">
      <c r="A1456" s="56">
        <v>1453</v>
      </c>
      <c r="B1456" s="31" t="s">
        <v>997</v>
      </c>
      <c r="C1456" s="85" t="s">
        <v>991</v>
      </c>
      <c r="D1456" s="85"/>
      <c r="E1456" s="10" t="s">
        <v>597</v>
      </c>
      <c r="F1456" s="10" t="s">
        <v>1004</v>
      </c>
      <c r="G1456" s="10" t="s">
        <v>315</v>
      </c>
      <c r="H1456" s="63">
        <v>108</v>
      </c>
      <c r="I1456" s="71" t="e">
        <f>VLOOKUP(B1456,[2]Лист2!$A$1:$C$147,3,FALSE)</f>
        <v>#N/A</v>
      </c>
      <c r="J1456" s="3">
        <f>VLOOKUP(B1456,[3]Лист1!$A$1:$G$1358,7,FALSE)</f>
        <v>135</v>
      </c>
      <c r="K1456" s="3">
        <f t="shared" si="66"/>
        <v>54</v>
      </c>
      <c r="L1456" s="77">
        <f t="shared" si="67"/>
        <v>162</v>
      </c>
      <c r="M1456" s="3">
        <f>VLOOKUP(B1456,[1]TDSheet!$A$30:$K$1679,11,FALSE)</f>
        <v>300</v>
      </c>
      <c r="O1456" s="77">
        <f t="shared" si="68"/>
        <v>138</v>
      </c>
      <c r="P1456" s="3">
        <v>300</v>
      </c>
    </row>
    <row r="1457" spans="1:16" ht="28.5" customHeight="1" x14ac:dyDescent="0.2">
      <c r="A1457" s="56">
        <v>1454</v>
      </c>
      <c r="B1457" s="31" t="s">
        <v>998</v>
      </c>
      <c r="C1457" s="85" t="s">
        <v>991</v>
      </c>
      <c r="D1457" s="85"/>
      <c r="E1457" s="10" t="s">
        <v>597</v>
      </c>
      <c r="F1457" s="9" t="s">
        <v>979</v>
      </c>
      <c r="G1457" s="10" t="s">
        <v>315</v>
      </c>
      <c r="H1457" s="63">
        <v>232</v>
      </c>
      <c r="I1457" s="71" t="e">
        <f>VLOOKUP(B1457,[2]Лист2!$A$1:$C$147,3,FALSE)</f>
        <v>#N/A</v>
      </c>
      <c r="J1457" s="3">
        <f>VLOOKUP(B1457,[3]Лист1!$A$1:$G$1358,7,FALSE)</f>
        <v>290</v>
      </c>
      <c r="K1457" s="3">
        <f t="shared" si="66"/>
        <v>116</v>
      </c>
      <c r="L1457" s="77">
        <f t="shared" si="67"/>
        <v>348</v>
      </c>
      <c r="M1457" s="3">
        <f>VLOOKUP(B1457,[1]TDSheet!$A$30:$K$1679,11,FALSE)</f>
        <v>400</v>
      </c>
      <c r="O1457" s="77">
        <f t="shared" si="68"/>
        <v>52</v>
      </c>
      <c r="P1457" s="3">
        <v>400</v>
      </c>
    </row>
    <row r="1458" spans="1:16" ht="12.75" customHeight="1" x14ac:dyDescent="0.2">
      <c r="A1458" s="56">
        <v>1455</v>
      </c>
      <c r="B1458" s="31" t="s">
        <v>999</v>
      </c>
      <c r="C1458" s="85" t="s">
        <v>991</v>
      </c>
      <c r="D1458" s="85"/>
      <c r="E1458" s="10" t="s">
        <v>597</v>
      </c>
      <c r="F1458" s="10" t="s">
        <v>1006</v>
      </c>
      <c r="G1458" s="10" t="s">
        <v>315</v>
      </c>
      <c r="H1458" s="63">
        <v>108</v>
      </c>
      <c r="I1458" s="71" t="e">
        <f>VLOOKUP(B1458,[2]Лист2!$A$1:$C$147,3,FALSE)</f>
        <v>#N/A</v>
      </c>
      <c r="J1458" s="3">
        <f>VLOOKUP(B1458,[3]Лист1!$A$1:$G$1358,7,FALSE)</f>
        <v>135</v>
      </c>
      <c r="K1458" s="3">
        <f t="shared" si="66"/>
        <v>54</v>
      </c>
      <c r="L1458" s="77">
        <f t="shared" si="67"/>
        <v>162</v>
      </c>
      <c r="M1458" s="3">
        <f>VLOOKUP(B1458,[1]TDSheet!$A$30:$K$1679,11,FALSE)</f>
        <v>300</v>
      </c>
      <c r="O1458" s="77">
        <f t="shared" si="68"/>
        <v>138</v>
      </c>
      <c r="P1458" s="3">
        <v>300</v>
      </c>
    </row>
    <row r="1459" spans="1:16" ht="25.5" customHeight="1" x14ac:dyDescent="0.2">
      <c r="A1459" s="56">
        <v>1456</v>
      </c>
      <c r="B1459" s="31" t="s">
        <v>1000</v>
      </c>
      <c r="C1459" s="85" t="s">
        <v>991</v>
      </c>
      <c r="D1459" s="85"/>
      <c r="E1459" s="10" t="s">
        <v>597</v>
      </c>
      <c r="F1459" s="9" t="s">
        <v>1156</v>
      </c>
      <c r="G1459" s="10" t="s">
        <v>315</v>
      </c>
      <c r="H1459" s="63">
        <v>108</v>
      </c>
      <c r="I1459" s="71" t="e">
        <f>VLOOKUP(B1459,[2]Лист2!$A$1:$C$147,3,FALSE)</f>
        <v>#N/A</v>
      </c>
      <c r="J1459" s="3">
        <f>VLOOKUP(B1459,[3]Лист1!$A$1:$G$1358,7,FALSE)</f>
        <v>135</v>
      </c>
      <c r="K1459" s="3">
        <f t="shared" si="66"/>
        <v>54</v>
      </c>
      <c r="L1459" s="77">
        <f t="shared" si="67"/>
        <v>162</v>
      </c>
      <c r="M1459" s="3">
        <f>VLOOKUP(B1459,[1]TDSheet!$A$30:$K$1679,11,FALSE)</f>
        <v>300</v>
      </c>
      <c r="O1459" s="77">
        <f t="shared" si="68"/>
        <v>138</v>
      </c>
      <c r="P1459" s="3">
        <v>300</v>
      </c>
    </row>
    <row r="1460" spans="1:16" ht="39.75" customHeight="1" x14ac:dyDescent="0.2">
      <c r="A1460" s="56">
        <v>1457</v>
      </c>
      <c r="B1460" s="31" t="s">
        <v>1002</v>
      </c>
      <c r="C1460" s="85" t="s">
        <v>991</v>
      </c>
      <c r="D1460" s="85"/>
      <c r="E1460" s="10" t="s">
        <v>597</v>
      </c>
      <c r="F1460" s="9" t="s">
        <v>1059</v>
      </c>
      <c r="G1460" s="10" t="s">
        <v>315</v>
      </c>
      <c r="H1460" s="63">
        <v>132</v>
      </c>
      <c r="I1460" s="71" t="e">
        <f>VLOOKUP(B1460,[2]Лист2!$A$1:$C$147,3,FALSE)</f>
        <v>#N/A</v>
      </c>
      <c r="J1460" s="3">
        <f>VLOOKUP(B1460,[3]Лист1!$A$1:$G$1358,7,FALSE)</f>
        <v>165</v>
      </c>
      <c r="K1460" s="3">
        <f t="shared" si="66"/>
        <v>66</v>
      </c>
      <c r="L1460" s="77">
        <f t="shared" si="67"/>
        <v>198</v>
      </c>
      <c r="M1460" s="3">
        <f>VLOOKUP(B1460,[1]TDSheet!$A$30:$K$1679,11,FALSE)</f>
        <v>300</v>
      </c>
      <c r="O1460" s="77">
        <f t="shared" si="68"/>
        <v>102</v>
      </c>
      <c r="P1460" s="3">
        <v>300</v>
      </c>
    </row>
    <row r="1461" spans="1:16" ht="12.75" customHeight="1" x14ac:dyDescent="0.2">
      <c r="A1461" s="56">
        <v>1458</v>
      </c>
      <c r="B1461" s="31" t="s">
        <v>1001</v>
      </c>
      <c r="C1461" s="85" t="s">
        <v>991</v>
      </c>
      <c r="D1461" s="85"/>
      <c r="E1461" s="10" t="s">
        <v>597</v>
      </c>
      <c r="F1461" s="10" t="s">
        <v>1004</v>
      </c>
      <c r="G1461" s="10" t="s">
        <v>315</v>
      </c>
      <c r="H1461" s="63">
        <v>135</v>
      </c>
      <c r="I1461" s="71">
        <f>VLOOKUP(B1461,[2]Лист2!$A$1:$C$147,3,FALSE)</f>
        <v>115</v>
      </c>
      <c r="J1461" s="3">
        <f>VLOOKUP(B1461,[3]Лист1!$A$1:$G$1358,7,FALSE)</f>
        <v>135</v>
      </c>
      <c r="K1461" s="3">
        <f t="shared" si="66"/>
        <v>67.5</v>
      </c>
      <c r="L1461" s="77">
        <f t="shared" si="67"/>
        <v>202.5</v>
      </c>
      <c r="M1461" s="3">
        <f>VLOOKUP(B1461,[1]TDSheet!$A$30:$K$1679,11,FALSE)</f>
        <v>300</v>
      </c>
      <c r="O1461" s="77">
        <f t="shared" si="68"/>
        <v>97.5</v>
      </c>
      <c r="P1461" s="3">
        <v>300</v>
      </c>
    </row>
    <row r="1462" spans="1:16" ht="15" customHeight="1" x14ac:dyDescent="0.2">
      <c r="A1462" s="56">
        <v>1459</v>
      </c>
      <c r="B1462" s="31" t="s">
        <v>1007</v>
      </c>
      <c r="C1462" s="85" t="s">
        <v>886</v>
      </c>
      <c r="D1462" s="85"/>
      <c r="E1462" s="10" t="s">
        <v>597</v>
      </c>
      <c r="F1462" s="10" t="s">
        <v>1003</v>
      </c>
      <c r="G1462" s="10" t="s">
        <v>315</v>
      </c>
      <c r="H1462" s="63">
        <v>216</v>
      </c>
      <c r="I1462" s="71" t="e">
        <f>VLOOKUP(B1462,[2]Лист2!$A$1:$C$147,3,FALSE)</f>
        <v>#N/A</v>
      </c>
      <c r="J1462" s="3">
        <f>VLOOKUP(B1462,[3]Лист1!$A$1:$G$1358,7,FALSE)</f>
        <v>270</v>
      </c>
      <c r="K1462" s="3">
        <f t="shared" si="66"/>
        <v>108</v>
      </c>
      <c r="L1462" s="77">
        <f t="shared" si="67"/>
        <v>324</v>
      </c>
      <c r="M1462" s="3">
        <f>VLOOKUP(B1462,[1]TDSheet!$A$30:$K$1679,11,FALSE)</f>
        <v>400</v>
      </c>
      <c r="O1462" s="77">
        <f t="shared" si="68"/>
        <v>76</v>
      </c>
      <c r="P1462" s="3">
        <v>400</v>
      </c>
    </row>
    <row r="1463" spans="1:16" ht="12.75" customHeight="1" x14ac:dyDescent="0.2">
      <c r="A1463" s="56">
        <v>1460</v>
      </c>
      <c r="B1463" s="31" t="s">
        <v>1008</v>
      </c>
      <c r="C1463" s="85" t="s">
        <v>886</v>
      </c>
      <c r="D1463" s="85"/>
      <c r="E1463" s="10" t="s">
        <v>597</v>
      </c>
      <c r="F1463" s="10" t="s">
        <v>1004</v>
      </c>
      <c r="G1463" s="10" t="s">
        <v>315</v>
      </c>
      <c r="H1463" s="63">
        <v>216</v>
      </c>
      <c r="I1463" s="71" t="e">
        <f>VLOOKUP(B1463,[2]Лист2!$A$1:$C$147,3,FALSE)</f>
        <v>#N/A</v>
      </c>
      <c r="J1463" s="3">
        <f>VLOOKUP(B1463,[3]Лист1!$A$1:$G$1358,7,FALSE)</f>
        <v>270</v>
      </c>
      <c r="K1463" s="3">
        <f t="shared" si="66"/>
        <v>108</v>
      </c>
      <c r="L1463" s="77">
        <f t="shared" si="67"/>
        <v>324</v>
      </c>
      <c r="M1463" s="3">
        <f>VLOOKUP(B1463,[1]TDSheet!$A$30:$K$1679,11,FALSE)</f>
        <v>400</v>
      </c>
      <c r="O1463" s="77">
        <f t="shared" si="68"/>
        <v>76</v>
      </c>
      <c r="P1463" s="3">
        <v>400</v>
      </c>
    </row>
    <row r="1464" spans="1:16" ht="12.75" customHeight="1" x14ac:dyDescent="0.2">
      <c r="A1464" s="56">
        <v>1461</v>
      </c>
      <c r="B1464" s="31" t="s">
        <v>1009</v>
      </c>
      <c r="C1464" s="85" t="s">
        <v>886</v>
      </c>
      <c r="D1464" s="85"/>
      <c r="E1464" s="10" t="s">
        <v>597</v>
      </c>
      <c r="F1464" s="10" t="s">
        <v>1004</v>
      </c>
      <c r="G1464" s="10" t="s">
        <v>315</v>
      </c>
      <c r="H1464" s="63">
        <v>216</v>
      </c>
      <c r="I1464" s="71" t="e">
        <f>VLOOKUP(B1464,[2]Лист2!$A$1:$C$147,3,FALSE)</f>
        <v>#N/A</v>
      </c>
      <c r="J1464" s="3">
        <f>VLOOKUP(B1464,[3]Лист1!$A$1:$G$1358,7,FALSE)</f>
        <v>270</v>
      </c>
      <c r="K1464" s="3">
        <f t="shared" si="66"/>
        <v>108</v>
      </c>
      <c r="L1464" s="77">
        <f t="shared" si="67"/>
        <v>324</v>
      </c>
      <c r="M1464" s="3">
        <f>VLOOKUP(B1464,[1]TDSheet!$A$30:$K$1679,11,FALSE)</f>
        <v>400</v>
      </c>
      <c r="O1464" s="77">
        <f t="shared" si="68"/>
        <v>76</v>
      </c>
      <c r="P1464" s="3">
        <v>400</v>
      </c>
    </row>
    <row r="1465" spans="1:16" ht="12.75" customHeight="1" x14ac:dyDescent="0.2">
      <c r="A1465" s="56">
        <v>1462</v>
      </c>
      <c r="B1465" s="31" t="s">
        <v>1010</v>
      </c>
      <c r="C1465" s="85" t="s">
        <v>886</v>
      </c>
      <c r="D1465" s="85"/>
      <c r="E1465" s="10" t="s">
        <v>597</v>
      </c>
      <c r="F1465" s="10" t="s">
        <v>1005</v>
      </c>
      <c r="G1465" s="10" t="s">
        <v>315</v>
      </c>
      <c r="H1465" s="63">
        <v>216</v>
      </c>
      <c r="I1465" s="71" t="e">
        <f>VLOOKUP(B1465,[2]Лист2!$A$1:$C$147,3,FALSE)</f>
        <v>#N/A</v>
      </c>
      <c r="J1465" s="3">
        <f>VLOOKUP(B1465,[3]Лист1!$A$1:$G$1358,7,FALSE)</f>
        <v>270</v>
      </c>
      <c r="K1465" s="3">
        <f t="shared" si="66"/>
        <v>108</v>
      </c>
      <c r="L1465" s="77">
        <f t="shared" si="67"/>
        <v>324</v>
      </c>
      <c r="M1465" s="3">
        <f>VLOOKUP(B1465,[1]TDSheet!$A$30:$K$1679,11,FALSE)</f>
        <v>400</v>
      </c>
      <c r="O1465" s="77">
        <f t="shared" si="68"/>
        <v>76</v>
      </c>
      <c r="P1465" s="3">
        <v>400</v>
      </c>
    </row>
    <row r="1466" spans="1:16" ht="12.75" customHeight="1" x14ac:dyDescent="0.2">
      <c r="A1466" s="56">
        <v>1463</v>
      </c>
      <c r="B1466" s="31" t="s">
        <v>1011</v>
      </c>
      <c r="C1466" s="85" t="s">
        <v>886</v>
      </c>
      <c r="D1466" s="85"/>
      <c r="E1466" s="10" t="s">
        <v>597</v>
      </c>
      <c r="F1466" s="10" t="s">
        <v>1004</v>
      </c>
      <c r="G1466" s="10" t="s">
        <v>315</v>
      </c>
      <c r="H1466" s="63">
        <v>216</v>
      </c>
      <c r="I1466" s="71" t="e">
        <f>VLOOKUP(B1466,[2]Лист2!$A$1:$C$147,3,FALSE)</f>
        <v>#N/A</v>
      </c>
      <c r="J1466" s="3">
        <f>VLOOKUP(B1466,[3]Лист1!$A$1:$G$1358,7,FALSE)</f>
        <v>270</v>
      </c>
      <c r="K1466" s="3">
        <f t="shared" si="66"/>
        <v>108</v>
      </c>
      <c r="L1466" s="77">
        <f t="shared" si="67"/>
        <v>324</v>
      </c>
      <c r="M1466" s="3">
        <f>VLOOKUP(B1466,[1]TDSheet!$A$30:$K$1679,11,FALSE)</f>
        <v>400</v>
      </c>
      <c r="O1466" s="77">
        <f t="shared" si="68"/>
        <v>76</v>
      </c>
      <c r="P1466" s="3">
        <v>400</v>
      </c>
    </row>
    <row r="1467" spans="1:16" ht="12.75" customHeight="1" x14ac:dyDescent="0.2">
      <c r="A1467" s="56">
        <v>1464</v>
      </c>
      <c r="B1467" s="31" t="s">
        <v>1012</v>
      </c>
      <c r="C1467" s="85" t="s">
        <v>886</v>
      </c>
      <c r="D1467" s="85"/>
      <c r="E1467" s="10" t="s">
        <v>597</v>
      </c>
      <c r="F1467" s="10" t="s">
        <v>1004</v>
      </c>
      <c r="G1467" s="10" t="s">
        <v>315</v>
      </c>
      <c r="H1467" s="63">
        <v>216</v>
      </c>
      <c r="I1467" s="71" t="e">
        <f>VLOOKUP(B1467,[2]Лист2!$A$1:$C$147,3,FALSE)</f>
        <v>#N/A</v>
      </c>
      <c r="J1467" s="3">
        <f>VLOOKUP(B1467,[3]Лист1!$A$1:$G$1358,7,FALSE)</f>
        <v>270</v>
      </c>
      <c r="K1467" s="3">
        <f t="shared" si="66"/>
        <v>108</v>
      </c>
      <c r="L1467" s="77">
        <f t="shared" si="67"/>
        <v>324</v>
      </c>
      <c r="M1467" s="3">
        <f>VLOOKUP(B1467,[1]TDSheet!$A$30:$K$1679,11,FALSE)</f>
        <v>400</v>
      </c>
      <c r="O1467" s="77">
        <f t="shared" si="68"/>
        <v>76</v>
      </c>
      <c r="P1467" s="3">
        <v>400</v>
      </c>
    </row>
    <row r="1468" spans="1:16" ht="25.5" customHeight="1" x14ac:dyDescent="0.2">
      <c r="A1468" s="56">
        <v>1465</v>
      </c>
      <c r="B1468" s="31" t="s">
        <v>1013</v>
      </c>
      <c r="C1468" s="85" t="s">
        <v>886</v>
      </c>
      <c r="D1468" s="85"/>
      <c r="E1468" s="10" t="s">
        <v>597</v>
      </c>
      <c r="F1468" s="9" t="s">
        <v>979</v>
      </c>
      <c r="G1468" s="10" t="s">
        <v>315</v>
      </c>
      <c r="H1468" s="63">
        <v>304</v>
      </c>
      <c r="I1468" s="71" t="e">
        <f>VLOOKUP(B1468,[2]Лист2!$A$1:$C$147,3,FALSE)</f>
        <v>#N/A</v>
      </c>
      <c r="J1468" s="3">
        <f>VLOOKUP(B1468,[3]Лист1!$A$1:$G$1358,7,FALSE)</f>
        <v>380</v>
      </c>
      <c r="K1468" s="3">
        <f t="shared" si="66"/>
        <v>152</v>
      </c>
      <c r="L1468" s="77">
        <f t="shared" si="67"/>
        <v>456</v>
      </c>
      <c r="M1468" s="3">
        <f>VLOOKUP(B1468,[1]TDSheet!$A$30:$K$1679,11,FALSE)</f>
        <v>570</v>
      </c>
      <c r="O1468" s="77">
        <f t="shared" si="68"/>
        <v>114</v>
      </c>
      <c r="P1468" s="3">
        <v>570</v>
      </c>
    </row>
    <row r="1469" spans="1:16" ht="12.75" customHeight="1" x14ac:dyDescent="0.2">
      <c r="A1469" s="56">
        <v>1466</v>
      </c>
      <c r="B1469" s="31" t="s">
        <v>1014</v>
      </c>
      <c r="C1469" s="85" t="s">
        <v>886</v>
      </c>
      <c r="D1469" s="85"/>
      <c r="E1469" s="10" t="s">
        <v>597</v>
      </c>
      <c r="F1469" s="10" t="s">
        <v>1006</v>
      </c>
      <c r="G1469" s="10" t="s">
        <v>315</v>
      </c>
      <c r="H1469" s="63">
        <v>216</v>
      </c>
      <c r="I1469" s="71" t="e">
        <f>VLOOKUP(B1469,[2]Лист2!$A$1:$C$147,3,FALSE)</f>
        <v>#N/A</v>
      </c>
      <c r="J1469" s="3">
        <f>VLOOKUP(B1469,[3]Лист1!$A$1:$G$1358,7,FALSE)</f>
        <v>270</v>
      </c>
      <c r="K1469" s="3">
        <f t="shared" si="66"/>
        <v>108</v>
      </c>
      <c r="L1469" s="77">
        <f t="shared" si="67"/>
        <v>324</v>
      </c>
      <c r="M1469" s="3">
        <f>VLOOKUP(B1469,[1]TDSheet!$A$30:$K$1679,11,FALSE)</f>
        <v>400</v>
      </c>
      <c r="O1469" s="77">
        <f t="shared" si="68"/>
        <v>76</v>
      </c>
      <c r="P1469" s="3">
        <v>400</v>
      </c>
    </row>
    <row r="1470" spans="1:16" ht="25.5" customHeight="1" x14ac:dyDescent="0.2">
      <c r="A1470" s="56">
        <v>1467</v>
      </c>
      <c r="B1470" s="31" t="s">
        <v>1015</v>
      </c>
      <c r="C1470" s="85" t="s">
        <v>886</v>
      </c>
      <c r="D1470" s="85"/>
      <c r="E1470" s="10" t="s">
        <v>597</v>
      </c>
      <c r="F1470" s="9" t="s">
        <v>1156</v>
      </c>
      <c r="G1470" s="10" t="s">
        <v>315</v>
      </c>
      <c r="H1470" s="63">
        <v>216</v>
      </c>
      <c r="I1470" s="71" t="e">
        <f>VLOOKUP(B1470,[2]Лист2!$A$1:$C$147,3,FALSE)</f>
        <v>#N/A</v>
      </c>
      <c r="J1470" s="3">
        <f>VLOOKUP(B1470,[3]Лист1!$A$1:$G$1358,7,FALSE)</f>
        <v>270</v>
      </c>
      <c r="K1470" s="3">
        <f t="shared" si="66"/>
        <v>108</v>
      </c>
      <c r="L1470" s="77">
        <f t="shared" si="67"/>
        <v>324</v>
      </c>
      <c r="M1470" s="3">
        <f>VLOOKUP(B1470,[1]TDSheet!$A$30:$K$1679,11,FALSE)</f>
        <v>400</v>
      </c>
      <c r="O1470" s="77">
        <f t="shared" si="68"/>
        <v>76</v>
      </c>
      <c r="P1470" s="3">
        <v>400</v>
      </c>
    </row>
    <row r="1471" spans="1:16" ht="38.25" customHeight="1" x14ac:dyDescent="0.2">
      <c r="A1471" s="56">
        <v>1468</v>
      </c>
      <c r="B1471" s="31" t="s">
        <v>1016</v>
      </c>
      <c r="C1471" s="85" t="s">
        <v>886</v>
      </c>
      <c r="D1471" s="85"/>
      <c r="E1471" s="10" t="s">
        <v>597</v>
      </c>
      <c r="F1471" s="9" t="s">
        <v>1059</v>
      </c>
      <c r="G1471" s="10" t="s">
        <v>315</v>
      </c>
      <c r="H1471" s="63">
        <v>216</v>
      </c>
      <c r="I1471" s="71" t="e">
        <f>VLOOKUP(B1471,[2]Лист2!$A$1:$C$147,3,FALSE)</f>
        <v>#N/A</v>
      </c>
      <c r="J1471" s="3">
        <f>VLOOKUP(B1471,[3]Лист1!$A$1:$G$1358,7,FALSE)</f>
        <v>270</v>
      </c>
      <c r="K1471" s="3">
        <f t="shared" si="66"/>
        <v>108</v>
      </c>
      <c r="L1471" s="77">
        <f t="shared" si="67"/>
        <v>324</v>
      </c>
      <c r="M1471" s="3">
        <f>VLOOKUP(B1471,[1]TDSheet!$A$30:$K$1679,11,FALSE)</f>
        <v>400</v>
      </c>
      <c r="O1471" s="77">
        <f t="shared" si="68"/>
        <v>76</v>
      </c>
      <c r="P1471" s="3">
        <v>400</v>
      </c>
    </row>
    <row r="1472" spans="1:16" ht="13.5" customHeight="1" x14ac:dyDescent="0.2">
      <c r="A1472" s="56">
        <v>1469</v>
      </c>
      <c r="B1472" s="31" t="s">
        <v>1017</v>
      </c>
      <c r="C1472" s="85" t="s">
        <v>886</v>
      </c>
      <c r="D1472" s="85"/>
      <c r="E1472" s="10" t="s">
        <v>597</v>
      </c>
      <c r="F1472" s="10" t="s">
        <v>1004</v>
      </c>
      <c r="G1472" s="10" t="s">
        <v>315</v>
      </c>
      <c r="H1472" s="63">
        <v>216</v>
      </c>
      <c r="I1472" s="71" t="e">
        <f>VLOOKUP(B1472,[2]Лист2!$A$1:$C$147,3,FALSE)</f>
        <v>#N/A</v>
      </c>
      <c r="J1472" s="3">
        <f>VLOOKUP(B1472,[3]Лист1!$A$1:$G$1358,7,FALSE)</f>
        <v>270</v>
      </c>
      <c r="K1472" s="3">
        <f t="shared" si="66"/>
        <v>108</v>
      </c>
      <c r="L1472" s="77">
        <f t="shared" si="67"/>
        <v>324</v>
      </c>
      <c r="M1472" s="3">
        <f>VLOOKUP(B1472,[1]TDSheet!$A$30:$K$1679,11,FALSE)</f>
        <v>400</v>
      </c>
      <c r="O1472" s="77">
        <f t="shared" si="68"/>
        <v>76</v>
      </c>
      <c r="P1472" s="3">
        <v>400</v>
      </c>
    </row>
    <row r="1473" spans="1:16" ht="12.75" customHeight="1" x14ac:dyDescent="0.2">
      <c r="A1473" s="56">
        <v>1470</v>
      </c>
      <c r="B1473" s="31" t="s">
        <v>1018</v>
      </c>
      <c r="C1473" s="85" t="s">
        <v>1026</v>
      </c>
      <c r="D1473" s="85"/>
      <c r="E1473" s="10" t="s">
        <v>597</v>
      </c>
      <c r="F1473" s="10" t="s">
        <v>1003</v>
      </c>
      <c r="G1473" s="10" t="s">
        <v>315</v>
      </c>
      <c r="H1473" s="63">
        <v>176</v>
      </c>
      <c r="I1473" s="71" t="e">
        <f>VLOOKUP(B1473,[2]Лист2!$A$1:$C$147,3,FALSE)</f>
        <v>#N/A</v>
      </c>
      <c r="J1473" s="3">
        <f>VLOOKUP(B1473,[3]Лист1!$A$1:$G$1358,7,FALSE)</f>
        <v>170</v>
      </c>
      <c r="K1473" s="3">
        <f t="shared" si="66"/>
        <v>88</v>
      </c>
      <c r="L1473" s="77">
        <f t="shared" si="67"/>
        <v>264</v>
      </c>
      <c r="M1473" s="3">
        <f>VLOOKUP(B1473,[1]TDSheet!$A$30:$K$1679,11,FALSE)</f>
        <v>220</v>
      </c>
      <c r="O1473" s="77">
        <f t="shared" si="68"/>
        <v>-44</v>
      </c>
      <c r="P1473" s="3">
        <v>250</v>
      </c>
    </row>
    <row r="1474" spans="1:16" ht="12.75" customHeight="1" x14ac:dyDescent="0.2">
      <c r="A1474" s="56">
        <v>1471</v>
      </c>
      <c r="B1474" s="31" t="s">
        <v>1019</v>
      </c>
      <c r="C1474" s="85" t="s">
        <v>1026</v>
      </c>
      <c r="D1474" s="85"/>
      <c r="E1474" s="10" t="s">
        <v>597</v>
      </c>
      <c r="F1474" s="10" t="s">
        <v>1005</v>
      </c>
      <c r="G1474" s="10" t="s">
        <v>315</v>
      </c>
      <c r="H1474" s="63">
        <v>176</v>
      </c>
      <c r="I1474" s="71" t="e">
        <f>VLOOKUP(B1474,[2]Лист2!$A$1:$C$147,3,FALSE)</f>
        <v>#N/A</v>
      </c>
      <c r="J1474" s="3">
        <f>VLOOKUP(B1474,[3]Лист1!$A$1:$G$1358,7,FALSE)</f>
        <v>170</v>
      </c>
      <c r="K1474" s="3">
        <f t="shared" si="66"/>
        <v>88</v>
      </c>
      <c r="L1474" s="77">
        <f t="shared" si="67"/>
        <v>264</v>
      </c>
      <c r="M1474" s="3">
        <f>VLOOKUP(B1474,[1]TDSheet!$A$30:$K$1679,11,FALSE)</f>
        <v>220</v>
      </c>
      <c r="O1474" s="77">
        <f t="shared" si="68"/>
        <v>-44</v>
      </c>
      <c r="P1474" s="3">
        <v>250</v>
      </c>
    </row>
    <row r="1475" spans="1:16" ht="12.75" customHeight="1" x14ac:dyDescent="0.2">
      <c r="A1475" s="56">
        <v>1472</v>
      </c>
      <c r="B1475" s="31" t="s">
        <v>1020</v>
      </c>
      <c r="C1475" s="85" t="s">
        <v>1026</v>
      </c>
      <c r="D1475" s="85"/>
      <c r="E1475" s="10" t="s">
        <v>597</v>
      </c>
      <c r="F1475" s="10" t="s">
        <v>1004</v>
      </c>
      <c r="G1475" s="10" t="s">
        <v>315</v>
      </c>
      <c r="H1475" s="63">
        <v>176</v>
      </c>
      <c r="I1475" s="71" t="e">
        <f>VLOOKUP(B1475,[2]Лист2!$A$1:$C$147,3,FALSE)</f>
        <v>#N/A</v>
      </c>
      <c r="J1475" s="3">
        <f>VLOOKUP(B1475,[3]Лист1!$A$1:$G$1358,7,FALSE)</f>
        <v>170</v>
      </c>
      <c r="K1475" s="3">
        <f t="shared" si="66"/>
        <v>88</v>
      </c>
      <c r="L1475" s="77">
        <f t="shared" si="67"/>
        <v>264</v>
      </c>
      <c r="M1475" s="3">
        <f>VLOOKUP(B1475,[1]TDSheet!$A$30:$K$1679,11,FALSE)</f>
        <v>220</v>
      </c>
      <c r="O1475" s="77">
        <f t="shared" si="68"/>
        <v>-44</v>
      </c>
      <c r="P1475" s="3">
        <v>250</v>
      </c>
    </row>
    <row r="1476" spans="1:16" ht="12.75" customHeight="1" x14ac:dyDescent="0.2">
      <c r="A1476" s="56">
        <v>1473</v>
      </c>
      <c r="B1476" s="31" t="s">
        <v>1021</v>
      </c>
      <c r="C1476" s="85" t="s">
        <v>1026</v>
      </c>
      <c r="D1476" s="85"/>
      <c r="E1476" s="10" t="s">
        <v>597</v>
      </c>
      <c r="F1476" s="10" t="s">
        <v>1004</v>
      </c>
      <c r="G1476" s="10" t="s">
        <v>315</v>
      </c>
      <c r="H1476" s="63">
        <v>176</v>
      </c>
      <c r="I1476" s="71" t="e">
        <f>VLOOKUP(B1476,[2]Лист2!$A$1:$C$147,3,FALSE)</f>
        <v>#N/A</v>
      </c>
      <c r="J1476" s="3">
        <f>VLOOKUP(B1476,[3]Лист1!$A$1:$G$1358,7,FALSE)</f>
        <v>170</v>
      </c>
      <c r="K1476" s="3">
        <f t="shared" si="66"/>
        <v>88</v>
      </c>
      <c r="L1476" s="77">
        <f t="shared" si="67"/>
        <v>264</v>
      </c>
      <c r="M1476" s="3">
        <f>VLOOKUP(B1476,[1]TDSheet!$A$30:$K$1679,11,FALSE)</f>
        <v>220</v>
      </c>
      <c r="O1476" s="77">
        <f t="shared" si="68"/>
        <v>-44</v>
      </c>
      <c r="P1476" s="3">
        <v>250</v>
      </c>
    </row>
    <row r="1477" spans="1:16" ht="25.5" customHeight="1" x14ac:dyDescent="0.2">
      <c r="A1477" s="56">
        <v>1474</v>
      </c>
      <c r="B1477" s="31" t="s">
        <v>1023</v>
      </c>
      <c r="C1477" s="85" t="s">
        <v>1026</v>
      </c>
      <c r="D1477" s="85"/>
      <c r="E1477" s="10" t="s">
        <v>597</v>
      </c>
      <c r="F1477" s="9" t="s">
        <v>979</v>
      </c>
      <c r="G1477" s="10" t="s">
        <v>315</v>
      </c>
      <c r="H1477" s="63">
        <v>232</v>
      </c>
      <c r="I1477" s="71" t="e">
        <f>VLOOKUP(B1477,[2]Лист2!$A$1:$C$147,3,FALSE)</f>
        <v>#N/A</v>
      </c>
      <c r="J1477" s="3">
        <f>VLOOKUP(B1477,[3]Лист1!$A$1:$G$1358,7,FALSE)</f>
        <v>290</v>
      </c>
      <c r="K1477" s="3">
        <f t="shared" ref="K1477:K1540" si="69">H1477*0.5</f>
        <v>116</v>
      </c>
      <c r="L1477" s="77">
        <f t="shared" ref="L1477:L1540" si="70">H1477+K1477</f>
        <v>348</v>
      </c>
      <c r="M1477" s="3">
        <f>VLOOKUP(B1477,[1]TDSheet!$A$30:$K$1679,11,FALSE)</f>
        <v>400</v>
      </c>
      <c r="O1477" s="77">
        <f t="shared" ref="O1477:O1540" si="71">M1477-L1477</f>
        <v>52</v>
      </c>
      <c r="P1477" s="3">
        <v>400</v>
      </c>
    </row>
    <row r="1478" spans="1:16" ht="12.75" customHeight="1" x14ac:dyDescent="0.2">
      <c r="A1478" s="56">
        <v>1475</v>
      </c>
      <c r="B1478" s="31" t="s">
        <v>1022</v>
      </c>
      <c r="C1478" s="85" t="s">
        <v>1026</v>
      </c>
      <c r="D1478" s="85"/>
      <c r="E1478" s="10" t="s">
        <v>597</v>
      </c>
      <c r="F1478" s="10" t="s">
        <v>1006</v>
      </c>
      <c r="G1478" s="10" t="s">
        <v>315</v>
      </c>
      <c r="H1478" s="63">
        <v>176</v>
      </c>
      <c r="I1478" s="71" t="e">
        <f>VLOOKUP(B1478,[2]Лист2!$A$1:$C$147,3,FALSE)</f>
        <v>#N/A</v>
      </c>
      <c r="J1478" s="3">
        <f>VLOOKUP(B1478,[3]Лист1!$A$1:$G$1358,7,FALSE)</f>
        <v>170</v>
      </c>
      <c r="K1478" s="3">
        <f t="shared" si="69"/>
        <v>88</v>
      </c>
      <c r="L1478" s="77">
        <f t="shared" si="70"/>
        <v>264</v>
      </c>
      <c r="M1478" s="3">
        <f>VLOOKUP(B1478,[1]TDSheet!$A$30:$K$1679,11,FALSE)</f>
        <v>220</v>
      </c>
      <c r="O1478" s="77">
        <f t="shared" si="71"/>
        <v>-44</v>
      </c>
      <c r="P1478" s="3">
        <v>250</v>
      </c>
    </row>
    <row r="1479" spans="1:16" ht="38.25" customHeight="1" x14ac:dyDescent="0.2">
      <c r="A1479" s="56">
        <v>1476</v>
      </c>
      <c r="B1479" s="31" t="s">
        <v>1024</v>
      </c>
      <c r="C1479" s="85" t="s">
        <v>1026</v>
      </c>
      <c r="D1479" s="85"/>
      <c r="E1479" s="10" t="s">
        <v>597</v>
      </c>
      <c r="F1479" s="9" t="s">
        <v>1059</v>
      </c>
      <c r="G1479" s="10" t="s">
        <v>315</v>
      </c>
      <c r="H1479" s="63">
        <v>176</v>
      </c>
      <c r="I1479" s="71" t="e">
        <f>VLOOKUP(B1479,[2]Лист2!$A$1:$C$147,3,FALSE)</f>
        <v>#N/A</v>
      </c>
      <c r="J1479" s="3">
        <f>VLOOKUP(B1479,[3]Лист1!$A$1:$G$1358,7,FALSE)</f>
        <v>170</v>
      </c>
      <c r="K1479" s="3">
        <f t="shared" si="69"/>
        <v>88</v>
      </c>
      <c r="L1479" s="77">
        <f t="shared" si="70"/>
        <v>264</v>
      </c>
      <c r="M1479" s="3">
        <f>VLOOKUP(B1479,[1]TDSheet!$A$30:$K$1679,11,FALSE)</f>
        <v>220</v>
      </c>
      <c r="O1479" s="77">
        <f t="shared" si="71"/>
        <v>-44</v>
      </c>
      <c r="P1479" s="3">
        <v>250</v>
      </c>
    </row>
    <row r="1480" spans="1:16" ht="28.5" customHeight="1" x14ac:dyDescent="0.2">
      <c r="A1480" s="56">
        <v>1477</v>
      </c>
      <c r="B1480" s="31" t="s">
        <v>2942</v>
      </c>
      <c r="C1480" s="85" t="s">
        <v>2943</v>
      </c>
      <c r="D1480" s="85"/>
      <c r="E1480" s="10" t="s">
        <v>597</v>
      </c>
      <c r="F1480" s="9" t="s">
        <v>2944</v>
      </c>
      <c r="G1480" s="10" t="s">
        <v>315</v>
      </c>
      <c r="H1480" s="63">
        <v>247</v>
      </c>
      <c r="I1480" s="71" t="e">
        <f>VLOOKUP(B1480,[2]Лист2!$A$1:$C$147,3,FALSE)</f>
        <v>#N/A</v>
      </c>
      <c r="J1480" s="3" t="e">
        <f>VLOOKUP(B1480,[3]Лист1!$A$1:$G$1358,7,FALSE)</f>
        <v>#N/A</v>
      </c>
      <c r="K1480" s="3">
        <f t="shared" si="69"/>
        <v>123.5</v>
      </c>
      <c r="L1480" s="77">
        <f t="shared" si="70"/>
        <v>370.5</v>
      </c>
      <c r="M1480" s="3" t="e">
        <f>VLOOKUP(B1480,[1]TDSheet!$A$30:$K$1679,11,FALSE)</f>
        <v>#N/A</v>
      </c>
      <c r="O1480" s="77" t="e">
        <f t="shared" si="71"/>
        <v>#N/A</v>
      </c>
      <c r="P1480" s="3">
        <v>400</v>
      </c>
    </row>
    <row r="1481" spans="1:16" ht="13.5" customHeight="1" x14ac:dyDescent="0.2">
      <c r="A1481" s="56">
        <v>1478</v>
      </c>
      <c r="B1481" s="31" t="s">
        <v>1025</v>
      </c>
      <c r="C1481" s="85" t="s">
        <v>1026</v>
      </c>
      <c r="D1481" s="85"/>
      <c r="E1481" s="10" t="s">
        <v>597</v>
      </c>
      <c r="F1481" s="10" t="s">
        <v>1004</v>
      </c>
      <c r="G1481" s="10" t="s">
        <v>315</v>
      </c>
      <c r="H1481" s="63">
        <v>176</v>
      </c>
      <c r="I1481" s="71" t="e">
        <f>VLOOKUP(B1481,[2]Лист2!$A$1:$C$147,3,FALSE)</f>
        <v>#N/A</v>
      </c>
      <c r="J1481" s="3">
        <f>VLOOKUP(B1481,[3]Лист1!$A$1:$G$1358,7,FALSE)</f>
        <v>170</v>
      </c>
      <c r="K1481" s="3">
        <f t="shared" si="69"/>
        <v>88</v>
      </c>
      <c r="L1481" s="77">
        <f t="shared" si="70"/>
        <v>264</v>
      </c>
      <c r="M1481" s="3">
        <f>VLOOKUP(B1481,[1]TDSheet!$A$30:$K$1679,11,FALSE)</f>
        <v>220</v>
      </c>
      <c r="O1481" s="77">
        <f t="shared" si="71"/>
        <v>-44</v>
      </c>
      <c r="P1481" s="3">
        <v>250</v>
      </c>
    </row>
    <row r="1482" spans="1:16" ht="25.5" customHeight="1" x14ac:dyDescent="0.2">
      <c r="A1482" s="56">
        <v>1479</v>
      </c>
      <c r="B1482" s="49" t="s">
        <v>1130</v>
      </c>
      <c r="C1482" s="97" t="s">
        <v>1136</v>
      </c>
      <c r="D1482" s="97"/>
      <c r="E1482" s="10" t="s">
        <v>597</v>
      </c>
      <c r="F1482" s="10" t="s">
        <v>1004</v>
      </c>
      <c r="G1482" s="10" t="s">
        <v>315</v>
      </c>
      <c r="H1482" s="59">
        <v>109</v>
      </c>
      <c r="I1482" s="71" t="e">
        <f>VLOOKUP(B1482,[2]Лист2!$A$1:$C$147,3,FALSE)</f>
        <v>#N/A</v>
      </c>
      <c r="J1482" s="3">
        <f>VLOOKUP(B1482,[3]Лист1!$A$1:$G$1358,7,FALSE)</f>
        <v>136</v>
      </c>
      <c r="K1482" s="3">
        <f t="shared" si="69"/>
        <v>54.5</v>
      </c>
      <c r="L1482" s="77">
        <f t="shared" si="70"/>
        <v>163.5</v>
      </c>
      <c r="M1482" s="3">
        <f>VLOOKUP(B1482,[1]TDSheet!$A$30:$K$1679,11,FALSE)</f>
        <v>280</v>
      </c>
      <c r="O1482" s="77">
        <f t="shared" si="71"/>
        <v>116.5</v>
      </c>
      <c r="P1482" s="3">
        <v>280</v>
      </c>
    </row>
    <row r="1483" spans="1:16" ht="22.5" customHeight="1" x14ac:dyDescent="0.2">
      <c r="A1483" s="56">
        <v>1480</v>
      </c>
      <c r="B1483" s="49" t="s">
        <v>1131</v>
      </c>
      <c r="C1483" s="97" t="s">
        <v>1136</v>
      </c>
      <c r="D1483" s="97"/>
      <c r="E1483" s="10" t="s">
        <v>597</v>
      </c>
      <c r="F1483" s="10" t="s">
        <v>1005</v>
      </c>
      <c r="G1483" s="10" t="s">
        <v>315</v>
      </c>
      <c r="H1483" s="63">
        <v>132</v>
      </c>
      <c r="I1483" s="71" t="e">
        <f>VLOOKUP(B1483,[2]Лист2!$A$1:$C$147,3,FALSE)</f>
        <v>#N/A</v>
      </c>
      <c r="J1483" s="3">
        <f>VLOOKUP(B1483,[3]Лист1!$A$1:$G$1358,7,FALSE)</f>
        <v>165</v>
      </c>
      <c r="K1483" s="3">
        <f t="shared" si="69"/>
        <v>66</v>
      </c>
      <c r="L1483" s="77">
        <f t="shared" si="70"/>
        <v>198</v>
      </c>
      <c r="M1483" s="3">
        <f>VLOOKUP(B1483,[1]TDSheet!$A$30:$K$1679,11,FALSE)</f>
        <v>280</v>
      </c>
      <c r="O1483" s="77">
        <f t="shared" si="71"/>
        <v>82</v>
      </c>
      <c r="P1483" s="3">
        <v>280</v>
      </c>
    </row>
    <row r="1484" spans="1:16" ht="15" customHeight="1" x14ac:dyDescent="0.2">
      <c r="A1484" s="56">
        <v>1481</v>
      </c>
      <c r="B1484" s="49" t="s">
        <v>1132</v>
      </c>
      <c r="C1484" s="97" t="s">
        <v>1136</v>
      </c>
      <c r="D1484" s="97"/>
      <c r="E1484" s="10" t="s">
        <v>597</v>
      </c>
      <c r="F1484" s="10" t="s">
        <v>1004</v>
      </c>
      <c r="G1484" s="10" t="s">
        <v>315</v>
      </c>
      <c r="H1484" s="59">
        <v>109</v>
      </c>
      <c r="I1484" s="71" t="e">
        <f>VLOOKUP(B1484,[2]Лист2!$A$1:$C$147,3,FALSE)</f>
        <v>#N/A</v>
      </c>
      <c r="J1484" s="3">
        <f>VLOOKUP(B1484,[3]Лист1!$A$1:$G$1358,7,FALSE)</f>
        <v>136</v>
      </c>
      <c r="K1484" s="3">
        <f t="shared" si="69"/>
        <v>54.5</v>
      </c>
      <c r="L1484" s="77">
        <f t="shared" si="70"/>
        <v>163.5</v>
      </c>
      <c r="M1484" s="3">
        <f>VLOOKUP(B1484,[1]TDSheet!$A$30:$K$1679,11,FALSE)</f>
        <v>280</v>
      </c>
      <c r="O1484" s="77">
        <f t="shared" si="71"/>
        <v>116.5</v>
      </c>
      <c r="P1484" s="3">
        <v>280</v>
      </c>
    </row>
    <row r="1485" spans="1:16" ht="15" customHeight="1" x14ac:dyDescent="0.2">
      <c r="A1485" s="56">
        <v>1482</v>
      </c>
      <c r="B1485" s="49" t="s">
        <v>1133</v>
      </c>
      <c r="C1485" s="97" t="s">
        <v>1136</v>
      </c>
      <c r="D1485" s="97"/>
      <c r="E1485" s="10" t="s">
        <v>597</v>
      </c>
      <c r="F1485" s="10" t="s">
        <v>1004</v>
      </c>
      <c r="G1485" s="10" t="s">
        <v>315</v>
      </c>
      <c r="H1485" s="59">
        <v>109</v>
      </c>
      <c r="I1485" s="71" t="e">
        <f>VLOOKUP(B1485,[2]Лист2!$A$1:$C$147,3,FALSE)</f>
        <v>#N/A</v>
      </c>
      <c r="J1485" s="3">
        <f>VLOOKUP(B1485,[3]Лист1!$A$1:$G$1358,7,FALSE)</f>
        <v>136</v>
      </c>
      <c r="K1485" s="3">
        <f t="shared" si="69"/>
        <v>54.5</v>
      </c>
      <c r="L1485" s="77">
        <f t="shared" si="70"/>
        <v>163.5</v>
      </c>
      <c r="M1485" s="3">
        <f>VLOOKUP(B1485,[1]TDSheet!$A$30:$K$1679,11,FALSE)</f>
        <v>280</v>
      </c>
      <c r="O1485" s="77">
        <f t="shared" si="71"/>
        <v>116.5</v>
      </c>
      <c r="P1485" s="3">
        <v>280</v>
      </c>
    </row>
    <row r="1486" spans="1:16" ht="40.5" customHeight="1" x14ac:dyDescent="0.2">
      <c r="A1486" s="56">
        <v>1483</v>
      </c>
      <c r="B1486" s="49" t="s">
        <v>1134</v>
      </c>
      <c r="C1486" s="97" t="s">
        <v>1136</v>
      </c>
      <c r="D1486" s="97"/>
      <c r="E1486" s="10" t="s">
        <v>597</v>
      </c>
      <c r="F1486" s="9" t="s">
        <v>1059</v>
      </c>
      <c r="G1486" s="10" t="s">
        <v>315</v>
      </c>
      <c r="H1486" s="63">
        <v>132</v>
      </c>
      <c r="I1486" s="71" t="e">
        <f>VLOOKUP(B1486,[2]Лист2!$A$1:$C$147,3,FALSE)</f>
        <v>#N/A</v>
      </c>
      <c r="J1486" s="3">
        <f>VLOOKUP(B1486,[3]Лист1!$A$1:$G$1358,7,FALSE)</f>
        <v>165</v>
      </c>
      <c r="K1486" s="3">
        <f t="shared" si="69"/>
        <v>66</v>
      </c>
      <c r="L1486" s="77">
        <f t="shared" si="70"/>
        <v>198</v>
      </c>
      <c r="M1486" s="3">
        <f>VLOOKUP(B1486,[1]TDSheet!$A$30:$K$1679,11,FALSE)</f>
        <v>280</v>
      </c>
      <c r="O1486" s="77">
        <f t="shared" si="71"/>
        <v>82</v>
      </c>
      <c r="P1486" s="3">
        <v>280</v>
      </c>
    </row>
    <row r="1487" spans="1:16" ht="25.5" customHeight="1" x14ac:dyDescent="0.2">
      <c r="A1487" s="56">
        <v>1484</v>
      </c>
      <c r="B1487" s="49" t="s">
        <v>1490</v>
      </c>
      <c r="C1487" s="97" t="s">
        <v>1136</v>
      </c>
      <c r="D1487" s="97"/>
      <c r="E1487" s="10" t="s">
        <v>597</v>
      </c>
      <c r="F1487" s="9" t="s">
        <v>1154</v>
      </c>
      <c r="G1487" s="10" t="s">
        <v>315</v>
      </c>
      <c r="H1487" s="63">
        <v>296</v>
      </c>
      <c r="I1487" s="71" t="e">
        <f>VLOOKUP(B1487,[2]Лист2!$A$1:$C$147,3,FALSE)</f>
        <v>#N/A</v>
      </c>
      <c r="J1487" s="3">
        <f>VLOOKUP(B1487,[3]Лист1!$A$1:$G$1358,7,FALSE)</f>
        <v>370</v>
      </c>
      <c r="K1487" s="3">
        <f t="shared" si="69"/>
        <v>148</v>
      </c>
      <c r="L1487" s="77">
        <f t="shared" si="70"/>
        <v>444</v>
      </c>
      <c r="M1487" s="3">
        <f>VLOOKUP(B1487,[1]TDSheet!$A$30:$K$1679,11,FALSE)</f>
        <v>430</v>
      </c>
      <c r="O1487" s="77">
        <f t="shared" si="71"/>
        <v>-14</v>
      </c>
      <c r="P1487" s="3">
        <v>430</v>
      </c>
    </row>
    <row r="1488" spans="1:16" ht="27" customHeight="1" x14ac:dyDescent="0.2">
      <c r="A1488" s="56">
        <v>1485</v>
      </c>
      <c r="B1488" s="49" t="s">
        <v>1135</v>
      </c>
      <c r="C1488" s="97" t="s">
        <v>1136</v>
      </c>
      <c r="D1488" s="97"/>
      <c r="E1488" s="10" t="s">
        <v>597</v>
      </c>
      <c r="F1488" s="10" t="s">
        <v>1004</v>
      </c>
      <c r="G1488" s="10" t="s">
        <v>315</v>
      </c>
      <c r="H1488" s="59">
        <v>136</v>
      </c>
      <c r="I1488" s="71">
        <f>VLOOKUP(B1488,[2]Лист2!$A$1:$C$147,3,FALSE)</f>
        <v>115</v>
      </c>
      <c r="J1488" s="3">
        <f>VLOOKUP(B1488,[3]Лист1!$A$1:$G$1358,7,FALSE)</f>
        <v>136</v>
      </c>
      <c r="K1488" s="3">
        <f t="shared" si="69"/>
        <v>68</v>
      </c>
      <c r="L1488" s="77">
        <f t="shared" si="70"/>
        <v>204</v>
      </c>
      <c r="M1488" s="3">
        <f>VLOOKUP(B1488,[1]TDSheet!$A$30:$K$1679,11,FALSE)</f>
        <v>280</v>
      </c>
      <c r="O1488" s="77">
        <f t="shared" si="71"/>
        <v>76</v>
      </c>
      <c r="P1488" s="3">
        <v>280</v>
      </c>
    </row>
    <row r="1489" spans="1:16" ht="12.75" customHeight="1" x14ac:dyDescent="0.2">
      <c r="A1489" s="56">
        <v>1486</v>
      </c>
      <c r="B1489" s="31" t="s">
        <v>1027</v>
      </c>
      <c r="C1489" s="97" t="s">
        <v>1111</v>
      </c>
      <c r="D1489" s="97"/>
      <c r="E1489" s="10" t="s">
        <v>597</v>
      </c>
      <c r="F1489" s="10" t="s">
        <v>1003</v>
      </c>
      <c r="G1489" s="10" t="s">
        <v>315</v>
      </c>
      <c r="H1489" s="63">
        <v>108</v>
      </c>
      <c r="I1489" s="71" t="e">
        <f>VLOOKUP(B1489,[2]Лист2!$A$1:$C$147,3,FALSE)</f>
        <v>#N/A</v>
      </c>
      <c r="J1489" s="3">
        <f>VLOOKUP(B1489,[3]Лист1!$A$1:$G$1358,7,FALSE)</f>
        <v>135</v>
      </c>
      <c r="K1489" s="3">
        <f t="shared" si="69"/>
        <v>54</v>
      </c>
      <c r="L1489" s="77">
        <f t="shared" si="70"/>
        <v>162</v>
      </c>
      <c r="M1489" s="3">
        <f>VLOOKUP(B1489,[1]TDSheet!$A$30:$K$1679,11,FALSE)</f>
        <v>220</v>
      </c>
      <c r="O1489" s="77">
        <f t="shared" si="71"/>
        <v>58</v>
      </c>
      <c r="P1489" s="3">
        <v>220</v>
      </c>
    </row>
    <row r="1490" spans="1:16" ht="15" customHeight="1" x14ac:dyDescent="0.2">
      <c r="A1490" s="56">
        <v>1487</v>
      </c>
      <c r="B1490" s="31" t="s">
        <v>1028</v>
      </c>
      <c r="C1490" s="97" t="s">
        <v>1111</v>
      </c>
      <c r="D1490" s="97"/>
      <c r="E1490" s="10" t="s">
        <v>597</v>
      </c>
      <c r="F1490" s="10" t="s">
        <v>1004</v>
      </c>
      <c r="G1490" s="10" t="s">
        <v>315</v>
      </c>
      <c r="H1490" s="63">
        <v>108</v>
      </c>
      <c r="I1490" s="71" t="e">
        <f>VLOOKUP(B1490,[2]Лист2!$A$1:$C$147,3,FALSE)</f>
        <v>#N/A</v>
      </c>
      <c r="J1490" s="3">
        <f>VLOOKUP(B1490,[3]Лист1!$A$1:$G$1358,7,FALSE)</f>
        <v>135</v>
      </c>
      <c r="K1490" s="3">
        <f t="shared" si="69"/>
        <v>54</v>
      </c>
      <c r="L1490" s="77">
        <f t="shared" si="70"/>
        <v>162</v>
      </c>
      <c r="M1490" s="3">
        <f>VLOOKUP(B1490,[1]TDSheet!$A$30:$K$1679,11,FALSE)</f>
        <v>220</v>
      </c>
      <c r="O1490" s="77">
        <f t="shared" si="71"/>
        <v>58</v>
      </c>
      <c r="P1490" s="3">
        <v>220</v>
      </c>
    </row>
    <row r="1491" spans="1:16" ht="12.75" customHeight="1" x14ac:dyDescent="0.2">
      <c r="A1491" s="56">
        <v>1488</v>
      </c>
      <c r="B1491" s="31" t="s">
        <v>1029</v>
      </c>
      <c r="C1491" s="97" t="s">
        <v>1111</v>
      </c>
      <c r="D1491" s="97"/>
      <c r="E1491" s="10" t="s">
        <v>1035</v>
      </c>
      <c r="F1491" s="10" t="s">
        <v>1005</v>
      </c>
      <c r="G1491" s="10" t="s">
        <v>315</v>
      </c>
      <c r="H1491" s="63">
        <v>132</v>
      </c>
      <c r="I1491" s="71" t="e">
        <f>VLOOKUP(B1491,[2]Лист2!$A$1:$C$147,3,FALSE)</f>
        <v>#N/A</v>
      </c>
      <c r="J1491" s="3">
        <f>VLOOKUP(B1491,[3]Лист1!$A$1:$G$1358,7,FALSE)</f>
        <v>165</v>
      </c>
      <c r="K1491" s="3">
        <f t="shared" si="69"/>
        <v>66</v>
      </c>
      <c r="L1491" s="77">
        <f t="shared" si="70"/>
        <v>198</v>
      </c>
      <c r="M1491" s="3">
        <f>VLOOKUP(B1491,[1]TDSheet!$A$30:$K$1679,11,FALSE)</f>
        <v>220</v>
      </c>
      <c r="O1491" s="77">
        <f t="shared" si="71"/>
        <v>22</v>
      </c>
      <c r="P1491" s="3">
        <v>220</v>
      </c>
    </row>
    <row r="1492" spans="1:16" ht="15" customHeight="1" x14ac:dyDescent="0.2">
      <c r="A1492" s="56">
        <v>1489</v>
      </c>
      <c r="B1492" s="31" t="s">
        <v>1030</v>
      </c>
      <c r="C1492" s="97" t="s">
        <v>1111</v>
      </c>
      <c r="D1492" s="97"/>
      <c r="E1492" s="10" t="s">
        <v>597</v>
      </c>
      <c r="F1492" s="10" t="s">
        <v>1004</v>
      </c>
      <c r="G1492" s="10" t="s">
        <v>315</v>
      </c>
      <c r="H1492" s="63">
        <v>108</v>
      </c>
      <c r="I1492" s="71" t="e">
        <f>VLOOKUP(B1492,[2]Лист2!$A$1:$C$147,3,FALSE)</f>
        <v>#N/A</v>
      </c>
      <c r="J1492" s="3">
        <f>VLOOKUP(B1492,[3]Лист1!$A$1:$G$1358,7,FALSE)</f>
        <v>135</v>
      </c>
      <c r="K1492" s="3">
        <f t="shared" si="69"/>
        <v>54</v>
      </c>
      <c r="L1492" s="77">
        <f t="shared" si="70"/>
        <v>162</v>
      </c>
      <c r="M1492" s="3">
        <f>VLOOKUP(B1492,[1]TDSheet!$A$30:$K$1679,11,FALSE)</f>
        <v>220</v>
      </c>
      <c r="O1492" s="77">
        <f t="shared" si="71"/>
        <v>58</v>
      </c>
      <c r="P1492" s="3">
        <v>220</v>
      </c>
    </row>
    <row r="1493" spans="1:16" ht="12.75" customHeight="1" x14ac:dyDescent="0.2">
      <c r="A1493" s="56">
        <v>1490</v>
      </c>
      <c r="B1493" s="31" t="s">
        <v>1031</v>
      </c>
      <c r="C1493" s="97" t="s">
        <v>1111</v>
      </c>
      <c r="D1493" s="97"/>
      <c r="E1493" s="10" t="s">
        <v>597</v>
      </c>
      <c r="F1493" s="10" t="s">
        <v>1004</v>
      </c>
      <c r="G1493" s="10" t="s">
        <v>315</v>
      </c>
      <c r="H1493" s="63">
        <v>108</v>
      </c>
      <c r="I1493" s="71" t="e">
        <f>VLOOKUP(B1493,[2]Лист2!$A$1:$C$147,3,FALSE)</f>
        <v>#N/A</v>
      </c>
      <c r="J1493" s="3">
        <f>VLOOKUP(B1493,[3]Лист1!$A$1:$G$1358,7,FALSE)</f>
        <v>135</v>
      </c>
      <c r="K1493" s="3">
        <f t="shared" si="69"/>
        <v>54</v>
      </c>
      <c r="L1493" s="77">
        <f t="shared" si="70"/>
        <v>162</v>
      </c>
      <c r="M1493" s="3">
        <f>VLOOKUP(B1493,[1]TDSheet!$A$30:$K$1679,11,FALSE)</f>
        <v>220</v>
      </c>
      <c r="O1493" s="77">
        <f t="shared" si="71"/>
        <v>58</v>
      </c>
      <c r="P1493" s="3">
        <v>220</v>
      </c>
    </row>
    <row r="1494" spans="1:16" ht="18" customHeight="1" x14ac:dyDescent="0.2">
      <c r="A1494" s="56">
        <v>1491</v>
      </c>
      <c r="B1494" s="31" t="s">
        <v>1032</v>
      </c>
      <c r="C1494" s="97" t="s">
        <v>1111</v>
      </c>
      <c r="D1494" s="97"/>
      <c r="E1494" s="10" t="s">
        <v>597</v>
      </c>
      <c r="F1494" s="10" t="s">
        <v>1006</v>
      </c>
      <c r="G1494" s="10" t="s">
        <v>315</v>
      </c>
      <c r="H1494" s="63">
        <v>108</v>
      </c>
      <c r="I1494" s="71" t="e">
        <f>VLOOKUP(B1494,[2]Лист2!$A$1:$C$147,3,FALSE)</f>
        <v>#N/A</v>
      </c>
      <c r="J1494" s="3">
        <f>VLOOKUP(B1494,[3]Лист1!$A$1:$G$1358,7,FALSE)</f>
        <v>135</v>
      </c>
      <c r="K1494" s="3">
        <f t="shared" si="69"/>
        <v>54</v>
      </c>
      <c r="L1494" s="77">
        <f t="shared" si="70"/>
        <v>162</v>
      </c>
      <c r="M1494" s="3">
        <f>VLOOKUP(B1494,[1]TDSheet!$A$30:$K$1679,11,FALSE)</f>
        <v>220</v>
      </c>
      <c r="O1494" s="77">
        <f t="shared" si="71"/>
        <v>58</v>
      </c>
      <c r="P1494" s="3">
        <v>220</v>
      </c>
    </row>
    <row r="1495" spans="1:16" ht="39" customHeight="1" x14ac:dyDescent="0.2">
      <c r="A1495" s="56">
        <v>1492</v>
      </c>
      <c r="B1495" s="31" t="s">
        <v>1033</v>
      </c>
      <c r="C1495" s="97" t="s">
        <v>1111</v>
      </c>
      <c r="D1495" s="97"/>
      <c r="E1495" s="10" t="s">
        <v>1035</v>
      </c>
      <c r="F1495" s="9" t="s">
        <v>1059</v>
      </c>
      <c r="G1495" s="10" t="s">
        <v>315</v>
      </c>
      <c r="H1495" s="63">
        <v>132</v>
      </c>
      <c r="I1495" s="71" t="e">
        <f>VLOOKUP(B1495,[2]Лист2!$A$1:$C$147,3,FALSE)</f>
        <v>#N/A</v>
      </c>
      <c r="J1495" s="3">
        <f>VLOOKUP(B1495,[3]Лист1!$A$1:$G$1358,7,FALSE)</f>
        <v>165</v>
      </c>
      <c r="K1495" s="3">
        <f t="shared" si="69"/>
        <v>66</v>
      </c>
      <c r="L1495" s="77">
        <f t="shared" si="70"/>
        <v>198</v>
      </c>
      <c r="M1495" s="3">
        <f>VLOOKUP(B1495,[1]TDSheet!$A$30:$K$1679,11,FALSE)</f>
        <v>220</v>
      </c>
      <c r="O1495" s="77">
        <f t="shared" si="71"/>
        <v>22</v>
      </c>
      <c r="P1495" s="3">
        <v>220</v>
      </c>
    </row>
    <row r="1496" spans="1:16" ht="15" customHeight="1" x14ac:dyDescent="0.2">
      <c r="A1496" s="56">
        <v>1493</v>
      </c>
      <c r="B1496" s="31" t="s">
        <v>1034</v>
      </c>
      <c r="C1496" s="97" t="s">
        <v>1111</v>
      </c>
      <c r="D1496" s="97"/>
      <c r="E1496" s="10" t="s">
        <v>1035</v>
      </c>
      <c r="F1496" s="10" t="s">
        <v>1004</v>
      </c>
      <c r="G1496" s="10" t="s">
        <v>315</v>
      </c>
      <c r="H1496" s="63">
        <v>135</v>
      </c>
      <c r="I1496" s="71">
        <f>VLOOKUP(B1496,[2]Лист2!$A$1:$C$147,3,FALSE)</f>
        <v>115</v>
      </c>
      <c r="J1496" s="3">
        <f>VLOOKUP(B1496,[3]Лист1!$A$1:$G$1358,7,FALSE)</f>
        <v>135</v>
      </c>
      <c r="K1496" s="3">
        <f t="shared" si="69"/>
        <v>67.5</v>
      </c>
      <c r="L1496" s="77">
        <f t="shared" si="70"/>
        <v>202.5</v>
      </c>
      <c r="M1496" s="3">
        <f>VLOOKUP(B1496,[1]TDSheet!$A$30:$K$1679,11,FALSE)</f>
        <v>250</v>
      </c>
      <c r="O1496" s="77">
        <f t="shared" si="71"/>
        <v>47.5</v>
      </c>
      <c r="P1496" s="3">
        <v>250</v>
      </c>
    </row>
    <row r="1497" spans="1:16" ht="25.5" customHeight="1" x14ac:dyDescent="0.2">
      <c r="A1497" s="56">
        <v>1494</v>
      </c>
      <c r="B1497" s="38" t="s">
        <v>1380</v>
      </c>
      <c r="C1497" s="85" t="s">
        <v>945</v>
      </c>
      <c r="D1497" s="85"/>
      <c r="E1497" s="10" t="s">
        <v>597</v>
      </c>
      <c r="F1497" s="10" t="s">
        <v>1168</v>
      </c>
      <c r="G1497" s="10" t="s">
        <v>318</v>
      </c>
      <c r="H1497" s="59">
        <v>575</v>
      </c>
      <c r="I1497" s="71" t="e">
        <f>VLOOKUP(B1497,[2]Лист2!$A$1:$C$147,3,FALSE)</f>
        <v>#N/A</v>
      </c>
      <c r="J1497" s="3">
        <f>VLOOKUP(B1497,[3]Лист1!$A$1:$G$1358,7,FALSE)</f>
        <v>429</v>
      </c>
      <c r="K1497" s="3">
        <f t="shared" si="69"/>
        <v>287.5</v>
      </c>
      <c r="L1497" s="77">
        <f t="shared" si="70"/>
        <v>862.5</v>
      </c>
      <c r="M1497" s="3">
        <f>VLOOKUP(B1497,[1]TDSheet!$A$30:$K$1679,11,FALSE)</f>
        <v>500</v>
      </c>
      <c r="O1497" s="77">
        <f t="shared" si="71"/>
        <v>-362.5</v>
      </c>
      <c r="P1497" s="3">
        <v>500</v>
      </c>
    </row>
    <row r="1498" spans="1:16" ht="54" customHeight="1" x14ac:dyDescent="0.2">
      <c r="A1498" s="56">
        <v>1495</v>
      </c>
      <c r="B1498" s="38" t="s">
        <v>1381</v>
      </c>
      <c r="C1498" s="85" t="s">
        <v>1805</v>
      </c>
      <c r="D1498" s="85"/>
      <c r="E1498" s="10" t="s">
        <v>597</v>
      </c>
      <c r="F1498" s="10" t="s">
        <v>1168</v>
      </c>
      <c r="G1498" s="10" t="s">
        <v>318</v>
      </c>
      <c r="H1498" s="59">
        <v>910</v>
      </c>
      <c r="I1498" s="71" t="e">
        <f>VLOOKUP(B1498,[2]Лист2!$A$1:$C$147,3,FALSE)</f>
        <v>#N/A</v>
      </c>
      <c r="J1498" s="3">
        <f>VLOOKUP(B1498,[3]Лист1!$A$1:$G$1358,7,FALSE)</f>
        <v>851</v>
      </c>
      <c r="K1498" s="3">
        <f t="shared" si="69"/>
        <v>455</v>
      </c>
      <c r="L1498" s="77">
        <f t="shared" si="70"/>
        <v>1365</v>
      </c>
      <c r="M1498" s="3">
        <f>VLOOKUP(B1498,[1]TDSheet!$A$30:$K$1679,11,FALSE)</f>
        <v>1500</v>
      </c>
      <c r="O1498" s="77">
        <f t="shared" si="71"/>
        <v>135</v>
      </c>
      <c r="P1498" s="3">
        <v>1500</v>
      </c>
    </row>
    <row r="1499" spans="1:16" ht="46.5" customHeight="1" x14ac:dyDescent="0.2">
      <c r="A1499" s="56">
        <v>1496</v>
      </c>
      <c r="B1499" s="38" t="s">
        <v>1382</v>
      </c>
      <c r="C1499" s="85" t="s">
        <v>1890</v>
      </c>
      <c r="D1499" s="85"/>
      <c r="E1499" s="10" t="s">
        <v>597</v>
      </c>
      <c r="F1499" s="10" t="s">
        <v>1168</v>
      </c>
      <c r="G1499" s="10" t="s">
        <v>318</v>
      </c>
      <c r="H1499" s="59">
        <v>648</v>
      </c>
      <c r="I1499" s="71" t="e">
        <f>VLOOKUP(B1499,[2]Лист2!$A$1:$C$147,3,FALSE)</f>
        <v>#N/A</v>
      </c>
      <c r="J1499" s="3">
        <f>VLOOKUP(B1499,[3]Лист1!$A$1:$G$1358,7,FALSE)</f>
        <v>810</v>
      </c>
      <c r="K1499" s="3">
        <f t="shared" si="69"/>
        <v>324</v>
      </c>
      <c r="L1499" s="77">
        <f t="shared" si="70"/>
        <v>972</v>
      </c>
      <c r="M1499" s="3">
        <f>VLOOKUP(B1499,[1]TDSheet!$A$30:$K$1679,11,FALSE)</f>
        <v>1200</v>
      </c>
      <c r="O1499" s="77">
        <f t="shared" si="71"/>
        <v>228</v>
      </c>
      <c r="P1499" s="3">
        <v>1200</v>
      </c>
    </row>
    <row r="1500" spans="1:16" ht="46.5" customHeight="1" x14ac:dyDescent="0.2">
      <c r="A1500" s="56">
        <v>1497</v>
      </c>
      <c r="B1500" s="38" t="s">
        <v>3234</v>
      </c>
      <c r="C1500" s="85" t="s">
        <v>3232</v>
      </c>
      <c r="D1500" s="85"/>
      <c r="E1500" s="10" t="s">
        <v>597</v>
      </c>
      <c r="F1500" s="10" t="s">
        <v>1168</v>
      </c>
      <c r="G1500" s="10" t="s">
        <v>318</v>
      </c>
      <c r="H1500" s="59">
        <v>960</v>
      </c>
      <c r="I1500" s="71" t="e">
        <f>VLOOKUP(B1500,[2]Лист2!$A$1:$C$147,3,FALSE)</f>
        <v>#N/A</v>
      </c>
      <c r="J1500" s="3" t="e">
        <f>VLOOKUP(B1500,[3]Лист1!$A$1:$G$1358,7,FALSE)</f>
        <v>#N/A</v>
      </c>
      <c r="K1500" s="3">
        <f t="shared" si="69"/>
        <v>480</v>
      </c>
      <c r="L1500" s="77">
        <f t="shared" si="70"/>
        <v>1440</v>
      </c>
      <c r="M1500" s="3" t="e">
        <f>VLOOKUP(B1500,[1]TDSheet!$A$30:$K$1679,11,FALSE)</f>
        <v>#N/A</v>
      </c>
      <c r="O1500" s="77" t="e">
        <f t="shared" si="71"/>
        <v>#N/A</v>
      </c>
      <c r="P1500" s="3">
        <v>1400</v>
      </c>
    </row>
    <row r="1501" spans="1:16" ht="69.599999999999994" customHeight="1" x14ac:dyDescent="0.2">
      <c r="A1501" s="56">
        <v>1498</v>
      </c>
      <c r="B1501" s="38" t="s">
        <v>3235</v>
      </c>
      <c r="C1501" s="85" t="s">
        <v>3233</v>
      </c>
      <c r="D1501" s="85"/>
      <c r="E1501" s="10" t="s">
        <v>597</v>
      </c>
      <c r="F1501" s="10" t="s">
        <v>1168</v>
      </c>
      <c r="G1501" s="10" t="s">
        <v>318</v>
      </c>
      <c r="H1501" s="59">
        <v>1920</v>
      </c>
      <c r="I1501" s="71" t="e">
        <f>VLOOKUP(B1501,[2]Лист2!$A$1:$C$147,3,FALSE)</f>
        <v>#N/A</v>
      </c>
      <c r="J1501" s="3" t="e">
        <f>VLOOKUP(B1501,[3]Лист1!$A$1:$G$1358,7,FALSE)</f>
        <v>#N/A</v>
      </c>
      <c r="K1501" s="3">
        <f t="shared" si="69"/>
        <v>960</v>
      </c>
      <c r="L1501" s="77">
        <f t="shared" si="70"/>
        <v>2880</v>
      </c>
      <c r="M1501" s="3" t="e">
        <f>VLOOKUP(B1501,[1]TDSheet!$A$30:$K$1679,11,FALSE)</f>
        <v>#N/A</v>
      </c>
      <c r="O1501" s="77" t="e">
        <f t="shared" si="71"/>
        <v>#N/A</v>
      </c>
      <c r="P1501" s="3">
        <v>2900</v>
      </c>
    </row>
    <row r="1502" spans="1:16" ht="46.5" customHeight="1" x14ac:dyDescent="0.2">
      <c r="A1502" s="56">
        <v>1499</v>
      </c>
      <c r="B1502" s="38">
        <v>360</v>
      </c>
      <c r="C1502" s="85" t="s">
        <v>3228</v>
      </c>
      <c r="D1502" s="85"/>
      <c r="E1502" s="10" t="s">
        <v>597</v>
      </c>
      <c r="F1502" s="10" t="s">
        <v>1168</v>
      </c>
      <c r="G1502" s="10" t="s">
        <v>318</v>
      </c>
      <c r="H1502" s="59">
        <v>506</v>
      </c>
      <c r="I1502" s="71" t="e">
        <f>VLOOKUP(B1502,[2]Лист2!$A$1:$C$147,3,FALSE)</f>
        <v>#N/A</v>
      </c>
      <c r="J1502" s="3" t="e">
        <f>VLOOKUP(B1502,[3]Лист1!$A$1:$G$1358,7,FALSE)</f>
        <v>#N/A</v>
      </c>
      <c r="K1502" s="3">
        <f t="shared" si="69"/>
        <v>253</v>
      </c>
      <c r="L1502" s="77">
        <f t="shared" si="70"/>
        <v>759</v>
      </c>
      <c r="M1502" s="3" t="e">
        <f>VLOOKUP(B1502,[1]TDSheet!$A$30:$K$1679,11,FALSE)</f>
        <v>#N/A</v>
      </c>
      <c r="O1502" s="77" t="e">
        <f t="shared" si="71"/>
        <v>#N/A</v>
      </c>
      <c r="P1502" s="3">
        <v>800</v>
      </c>
    </row>
    <row r="1503" spans="1:16" ht="46.5" customHeight="1" x14ac:dyDescent="0.2">
      <c r="A1503" s="56">
        <v>1500</v>
      </c>
      <c r="B1503" s="38">
        <v>361</v>
      </c>
      <c r="C1503" s="85" t="s">
        <v>3229</v>
      </c>
      <c r="D1503" s="85"/>
      <c r="E1503" s="10" t="s">
        <v>597</v>
      </c>
      <c r="F1503" s="10" t="s">
        <v>1168</v>
      </c>
      <c r="G1503" s="10" t="s">
        <v>318</v>
      </c>
      <c r="H1503" s="59">
        <v>506</v>
      </c>
      <c r="I1503" s="71" t="e">
        <f>VLOOKUP(B1503,[2]Лист2!$A$1:$C$147,3,FALSE)</f>
        <v>#N/A</v>
      </c>
      <c r="J1503" s="3" t="e">
        <f>VLOOKUP(B1503,[3]Лист1!$A$1:$G$1358,7,FALSE)</f>
        <v>#N/A</v>
      </c>
      <c r="K1503" s="3">
        <f t="shared" si="69"/>
        <v>253</v>
      </c>
      <c r="L1503" s="77">
        <f t="shared" si="70"/>
        <v>759</v>
      </c>
      <c r="M1503" s="3" t="e">
        <f>VLOOKUP(B1503,[1]TDSheet!$A$30:$K$1679,11,FALSE)</f>
        <v>#N/A</v>
      </c>
      <c r="O1503" s="77" t="e">
        <f t="shared" si="71"/>
        <v>#N/A</v>
      </c>
      <c r="P1503" s="3">
        <v>800</v>
      </c>
    </row>
    <row r="1504" spans="1:16" ht="46.5" customHeight="1" x14ac:dyDescent="0.2">
      <c r="A1504" s="56">
        <v>1501</v>
      </c>
      <c r="B1504" s="38">
        <v>362</v>
      </c>
      <c r="C1504" s="85" t="s">
        <v>3230</v>
      </c>
      <c r="D1504" s="85"/>
      <c r="E1504" s="10" t="s">
        <v>597</v>
      </c>
      <c r="F1504" s="10" t="s">
        <v>1168</v>
      </c>
      <c r="G1504" s="10" t="s">
        <v>318</v>
      </c>
      <c r="H1504" s="59">
        <v>506</v>
      </c>
      <c r="I1504" s="71" t="e">
        <f>VLOOKUP(B1504,[2]Лист2!$A$1:$C$147,3,FALSE)</f>
        <v>#N/A</v>
      </c>
      <c r="J1504" s="3" t="e">
        <f>VLOOKUP(B1504,[3]Лист1!$A$1:$G$1358,7,FALSE)</f>
        <v>#N/A</v>
      </c>
      <c r="K1504" s="3">
        <f t="shared" si="69"/>
        <v>253</v>
      </c>
      <c r="L1504" s="77">
        <f t="shared" si="70"/>
        <v>759</v>
      </c>
      <c r="M1504" s="3" t="e">
        <f>VLOOKUP(B1504,[1]TDSheet!$A$30:$K$1679,11,FALSE)</f>
        <v>#N/A</v>
      </c>
      <c r="O1504" s="77" t="e">
        <f t="shared" si="71"/>
        <v>#N/A</v>
      </c>
      <c r="P1504" s="3">
        <v>800</v>
      </c>
    </row>
    <row r="1505" spans="1:16" ht="46.5" customHeight="1" x14ac:dyDescent="0.2">
      <c r="A1505" s="56">
        <v>1502</v>
      </c>
      <c r="B1505" s="38">
        <v>364</v>
      </c>
      <c r="C1505" s="85" t="s">
        <v>3231</v>
      </c>
      <c r="D1505" s="85"/>
      <c r="E1505" s="10" t="s">
        <v>597</v>
      </c>
      <c r="F1505" s="10" t="s">
        <v>1168</v>
      </c>
      <c r="G1505" s="10" t="s">
        <v>318</v>
      </c>
      <c r="H1505" s="59">
        <v>506</v>
      </c>
      <c r="I1505" s="71" t="e">
        <f>VLOOKUP(B1505,[2]Лист2!$A$1:$C$147,3,FALSE)</f>
        <v>#N/A</v>
      </c>
      <c r="J1505" s="3" t="e">
        <f>VLOOKUP(B1505,[3]Лист1!$A$1:$G$1358,7,FALSE)</f>
        <v>#N/A</v>
      </c>
      <c r="K1505" s="3">
        <f t="shared" si="69"/>
        <v>253</v>
      </c>
      <c r="L1505" s="77">
        <f t="shared" si="70"/>
        <v>759</v>
      </c>
      <c r="M1505" s="3" t="e">
        <f>VLOOKUP(B1505,[1]TDSheet!$A$30:$K$1679,11,FALSE)</f>
        <v>#N/A</v>
      </c>
      <c r="O1505" s="77" t="e">
        <f t="shared" si="71"/>
        <v>#N/A</v>
      </c>
      <c r="P1505" s="3">
        <v>800</v>
      </c>
    </row>
    <row r="1506" spans="1:16" ht="46.5" customHeight="1" x14ac:dyDescent="0.2">
      <c r="A1506" s="56">
        <v>1503</v>
      </c>
      <c r="B1506" s="38">
        <v>398</v>
      </c>
      <c r="C1506" s="85" t="s">
        <v>2979</v>
      </c>
      <c r="D1506" s="85"/>
      <c r="E1506" s="10" t="s">
        <v>595</v>
      </c>
      <c r="F1506" s="10" t="s">
        <v>1168</v>
      </c>
      <c r="G1506" s="10" t="s">
        <v>324</v>
      </c>
      <c r="H1506" s="59">
        <v>3578</v>
      </c>
      <c r="I1506" s="71" t="e">
        <f>VLOOKUP(B1506,[2]Лист2!$A$1:$C$147,3,FALSE)</f>
        <v>#N/A</v>
      </c>
      <c r="J1506" s="3" t="e">
        <f>VLOOKUP(B1506,[3]Лист1!$A$1:$G$1358,7,FALSE)</f>
        <v>#N/A</v>
      </c>
      <c r="K1506" s="3">
        <f t="shared" si="69"/>
        <v>1789</v>
      </c>
      <c r="L1506" s="77">
        <f t="shared" si="70"/>
        <v>5367</v>
      </c>
      <c r="M1506" s="3" t="e">
        <f>VLOOKUP(B1506,[1]TDSheet!$A$30:$K$1679,11,FALSE)</f>
        <v>#N/A</v>
      </c>
      <c r="O1506" s="77" t="e">
        <f t="shared" si="71"/>
        <v>#N/A</v>
      </c>
      <c r="P1506" s="3">
        <v>5400</v>
      </c>
    </row>
    <row r="1507" spans="1:16" ht="46.5" customHeight="1" x14ac:dyDescent="0.2">
      <c r="A1507" s="56">
        <v>1504</v>
      </c>
      <c r="B1507" s="38">
        <v>3347</v>
      </c>
      <c r="C1507" s="85" t="s">
        <v>2275</v>
      </c>
      <c r="D1507" s="85"/>
      <c r="E1507" s="10" t="s">
        <v>597</v>
      </c>
      <c r="F1507" s="10" t="s">
        <v>1168</v>
      </c>
      <c r="G1507" s="10" t="s">
        <v>324</v>
      </c>
      <c r="H1507" s="59">
        <v>2874</v>
      </c>
      <c r="I1507" s="71" t="e">
        <f>VLOOKUP(B1507,[2]Лист2!$A$1:$C$147,3,FALSE)</f>
        <v>#N/A</v>
      </c>
      <c r="J1507" s="3">
        <f>VLOOKUP(B1507,[3]Лист1!$A$1:$G$1358,7,FALSE)</f>
        <v>3592</v>
      </c>
      <c r="K1507" s="3">
        <f t="shared" si="69"/>
        <v>1437</v>
      </c>
      <c r="L1507" s="77">
        <f t="shared" si="70"/>
        <v>4311</v>
      </c>
      <c r="M1507" s="3">
        <f>VLOOKUP(B1507,[1]TDSheet!$A$30:$K$1679,11,FALSE)</f>
        <v>4300</v>
      </c>
      <c r="O1507" s="77">
        <f t="shared" si="71"/>
        <v>-11</v>
      </c>
      <c r="P1507" s="3">
        <v>4300</v>
      </c>
    </row>
    <row r="1508" spans="1:16" ht="40.5" customHeight="1" x14ac:dyDescent="0.2">
      <c r="A1508" s="56">
        <v>1505</v>
      </c>
      <c r="B1508" s="38">
        <v>3348</v>
      </c>
      <c r="C1508" s="85" t="s">
        <v>2276</v>
      </c>
      <c r="D1508" s="85"/>
      <c r="E1508" s="10" t="s">
        <v>597</v>
      </c>
      <c r="F1508" s="10" t="s">
        <v>1168</v>
      </c>
      <c r="G1508" s="10" t="s">
        <v>324</v>
      </c>
      <c r="H1508" s="59">
        <v>2874</v>
      </c>
      <c r="I1508" s="71" t="e">
        <f>VLOOKUP(B1508,[2]Лист2!$A$1:$C$147,3,FALSE)</f>
        <v>#N/A</v>
      </c>
      <c r="J1508" s="3">
        <f>VLOOKUP(B1508,[3]Лист1!$A$1:$G$1358,7,FALSE)</f>
        <v>3592</v>
      </c>
      <c r="K1508" s="3">
        <f t="shared" si="69"/>
        <v>1437</v>
      </c>
      <c r="L1508" s="77">
        <f t="shared" si="70"/>
        <v>4311</v>
      </c>
      <c r="M1508" s="3">
        <f>VLOOKUP(B1508,[1]TDSheet!$A$30:$K$1679,11,FALSE)</f>
        <v>4300</v>
      </c>
      <c r="O1508" s="77">
        <f t="shared" si="71"/>
        <v>-11</v>
      </c>
      <c r="P1508" s="3">
        <v>4300</v>
      </c>
    </row>
    <row r="1509" spans="1:16" ht="40.5" customHeight="1" x14ac:dyDescent="0.2">
      <c r="A1509" s="56">
        <v>1506</v>
      </c>
      <c r="B1509" s="38">
        <v>3349</v>
      </c>
      <c r="C1509" s="85" t="s">
        <v>2277</v>
      </c>
      <c r="D1509" s="85"/>
      <c r="E1509" s="10" t="s">
        <v>597</v>
      </c>
      <c r="F1509" s="10" t="s">
        <v>1168</v>
      </c>
      <c r="G1509" s="10" t="s">
        <v>324</v>
      </c>
      <c r="H1509" s="59">
        <v>1530</v>
      </c>
      <c r="I1509" s="71" t="e">
        <f>VLOOKUP(B1509,[2]Лист2!$A$1:$C$147,3,FALSE)</f>
        <v>#N/A</v>
      </c>
      <c r="J1509" s="3">
        <f>VLOOKUP(B1509,[3]Лист1!$A$1:$G$1358,7,FALSE)</f>
        <v>1912</v>
      </c>
      <c r="K1509" s="3">
        <f t="shared" si="69"/>
        <v>765</v>
      </c>
      <c r="L1509" s="77">
        <f t="shared" si="70"/>
        <v>2295</v>
      </c>
      <c r="M1509" s="3">
        <f>VLOOKUP(B1509,[1]TDSheet!$A$30:$K$1679,11,FALSE)</f>
        <v>2300</v>
      </c>
      <c r="O1509" s="77">
        <f t="shared" si="71"/>
        <v>5</v>
      </c>
      <c r="P1509" s="3">
        <v>2300</v>
      </c>
    </row>
    <row r="1510" spans="1:16" ht="40.5" customHeight="1" x14ac:dyDescent="0.2">
      <c r="A1510" s="56">
        <v>1507</v>
      </c>
      <c r="B1510" s="38">
        <v>3355</v>
      </c>
      <c r="C1510" s="85" t="s">
        <v>2278</v>
      </c>
      <c r="D1510" s="85"/>
      <c r="E1510" s="10" t="s">
        <v>597</v>
      </c>
      <c r="F1510" s="10" t="s">
        <v>1168</v>
      </c>
      <c r="G1510" s="10" t="s">
        <v>324</v>
      </c>
      <c r="H1510" s="59">
        <v>1466</v>
      </c>
      <c r="I1510" s="71" t="e">
        <f>VLOOKUP(B1510,[2]Лист2!$A$1:$C$147,3,FALSE)</f>
        <v>#N/A</v>
      </c>
      <c r="J1510" s="3">
        <f>VLOOKUP(B1510,[3]Лист1!$A$1:$G$1358,7,FALSE)</f>
        <v>1832</v>
      </c>
      <c r="K1510" s="3">
        <f t="shared" si="69"/>
        <v>733</v>
      </c>
      <c r="L1510" s="77">
        <f t="shared" si="70"/>
        <v>2199</v>
      </c>
      <c r="M1510" s="3">
        <f>VLOOKUP(B1510,[1]TDSheet!$A$30:$K$1679,11,FALSE)</f>
        <v>2200</v>
      </c>
      <c r="O1510" s="77">
        <f t="shared" si="71"/>
        <v>1</v>
      </c>
      <c r="P1510" s="3">
        <v>2200</v>
      </c>
    </row>
    <row r="1511" spans="1:16" ht="40.5" customHeight="1" x14ac:dyDescent="0.2">
      <c r="A1511" s="56">
        <v>1508</v>
      </c>
      <c r="B1511" s="38">
        <v>3357</v>
      </c>
      <c r="C1511" s="85" t="s">
        <v>3104</v>
      </c>
      <c r="D1511" s="85"/>
      <c r="E1511" s="10" t="s">
        <v>597</v>
      </c>
      <c r="F1511" s="10" t="s">
        <v>1168</v>
      </c>
      <c r="G1511" s="10" t="s">
        <v>320</v>
      </c>
      <c r="H1511" s="59">
        <v>2983</v>
      </c>
      <c r="I1511" s="71" t="e">
        <f>VLOOKUP(B1511,[2]Лист2!$A$1:$C$147,3,FALSE)</f>
        <v>#N/A</v>
      </c>
      <c r="J1511" s="3" t="e">
        <f>VLOOKUP(B1511,[3]Лист1!$A$1:$G$1358,7,FALSE)</f>
        <v>#N/A</v>
      </c>
      <c r="K1511" s="3">
        <f t="shared" si="69"/>
        <v>1491.5</v>
      </c>
      <c r="L1511" s="77">
        <f t="shared" si="70"/>
        <v>4474.5</v>
      </c>
      <c r="M1511" s="3" t="e">
        <f>VLOOKUP(B1511,[1]TDSheet!$A$30:$K$1679,11,FALSE)</f>
        <v>#N/A</v>
      </c>
      <c r="O1511" s="77" t="e">
        <f t="shared" si="71"/>
        <v>#N/A</v>
      </c>
      <c r="P1511" s="3">
        <v>4500</v>
      </c>
    </row>
    <row r="1512" spans="1:16" ht="40.5" customHeight="1" x14ac:dyDescent="0.2">
      <c r="A1512" s="56">
        <v>1509</v>
      </c>
      <c r="B1512" s="38">
        <v>3363</v>
      </c>
      <c r="C1512" s="85" t="s">
        <v>3255</v>
      </c>
      <c r="D1512" s="85"/>
      <c r="E1512" s="10" t="s">
        <v>597</v>
      </c>
      <c r="F1512" s="10" t="s">
        <v>1168</v>
      </c>
      <c r="G1512" s="10" t="s">
        <v>312</v>
      </c>
      <c r="H1512" s="59">
        <v>3450</v>
      </c>
      <c r="I1512" s="71" t="e">
        <f>VLOOKUP(B1512,[2]Лист2!$A$1:$C$147,3,FALSE)</f>
        <v>#N/A</v>
      </c>
      <c r="J1512" s="3" t="e">
        <f>VLOOKUP(B1512,[3]Лист1!$A$1:$G$1358,7,FALSE)</f>
        <v>#N/A</v>
      </c>
      <c r="K1512" s="3">
        <f t="shared" si="69"/>
        <v>1725</v>
      </c>
      <c r="L1512" s="77">
        <f t="shared" si="70"/>
        <v>5175</v>
      </c>
      <c r="M1512" s="3" t="e">
        <f>VLOOKUP(B1512,[1]TDSheet!$A$30:$K$1679,11,FALSE)</f>
        <v>#N/A</v>
      </c>
      <c r="O1512" s="77" t="e">
        <f t="shared" si="71"/>
        <v>#N/A</v>
      </c>
      <c r="P1512" s="3">
        <v>5200</v>
      </c>
    </row>
    <row r="1513" spans="1:16" ht="40.5" customHeight="1" x14ac:dyDescent="0.2">
      <c r="A1513" s="56">
        <v>1510</v>
      </c>
      <c r="B1513" s="38">
        <v>3364</v>
      </c>
      <c r="C1513" s="85" t="s">
        <v>3256</v>
      </c>
      <c r="D1513" s="85"/>
      <c r="E1513" s="10" t="s">
        <v>597</v>
      </c>
      <c r="F1513" s="10" t="s">
        <v>1168</v>
      </c>
      <c r="G1513" s="10" t="s">
        <v>324</v>
      </c>
      <c r="H1513" s="59">
        <v>698</v>
      </c>
      <c r="I1513" s="71" t="e">
        <f>VLOOKUP(B1513,[2]Лист2!$A$1:$C$147,3,FALSE)</f>
        <v>#N/A</v>
      </c>
      <c r="J1513" s="3" t="e">
        <f>VLOOKUP(B1513,[3]Лист1!$A$1:$G$1358,7,FALSE)</f>
        <v>#N/A</v>
      </c>
      <c r="K1513" s="3">
        <f t="shared" si="69"/>
        <v>349</v>
      </c>
      <c r="L1513" s="77">
        <f t="shared" si="70"/>
        <v>1047</v>
      </c>
      <c r="M1513" s="3" t="e">
        <f>VLOOKUP(B1513,[1]TDSheet!$A$30:$K$1679,11,FALSE)</f>
        <v>#N/A</v>
      </c>
      <c r="O1513" s="77" t="e">
        <f t="shared" si="71"/>
        <v>#N/A</v>
      </c>
      <c r="P1513" s="3">
        <v>1050</v>
      </c>
    </row>
    <row r="1514" spans="1:16" ht="40.5" customHeight="1" x14ac:dyDescent="0.2">
      <c r="A1514" s="56">
        <v>1511</v>
      </c>
      <c r="B1514" s="38">
        <v>31313</v>
      </c>
      <c r="C1514" s="85" t="s">
        <v>2256</v>
      </c>
      <c r="D1514" s="85"/>
      <c r="E1514" s="10" t="s">
        <v>597</v>
      </c>
      <c r="F1514" s="10" t="s">
        <v>1004</v>
      </c>
      <c r="G1514" s="10" t="s">
        <v>324</v>
      </c>
      <c r="H1514" s="63">
        <v>720</v>
      </c>
      <c r="I1514" s="71" t="e">
        <f>VLOOKUP(B1514,[2]Лист2!$A$1:$C$147,3,FALSE)</f>
        <v>#N/A</v>
      </c>
      <c r="J1514" s="3">
        <f>VLOOKUP(B1514,[3]Лист1!$A$1:$G$1358,7,FALSE)</f>
        <v>500</v>
      </c>
      <c r="K1514" s="3">
        <f t="shared" si="69"/>
        <v>360</v>
      </c>
      <c r="L1514" s="77">
        <f t="shared" si="70"/>
        <v>1080</v>
      </c>
      <c r="M1514" s="3" t="e">
        <f>VLOOKUP(B1514,[1]TDSheet!$A$30:$K$1679,11,FALSE)</f>
        <v>#N/A</v>
      </c>
      <c r="O1514" s="77" t="e">
        <f t="shared" si="71"/>
        <v>#N/A</v>
      </c>
      <c r="P1514" s="3">
        <v>1100</v>
      </c>
    </row>
    <row r="1515" spans="1:16" ht="90" customHeight="1" x14ac:dyDescent="0.2">
      <c r="A1515" s="56">
        <v>1512</v>
      </c>
      <c r="B1515" s="38">
        <v>3319</v>
      </c>
      <c r="C1515" s="85" t="s">
        <v>2105</v>
      </c>
      <c r="D1515" s="85"/>
      <c r="E1515" s="10" t="s">
        <v>597</v>
      </c>
      <c r="F1515" s="9" t="s">
        <v>1895</v>
      </c>
      <c r="G1515" s="10" t="s">
        <v>316</v>
      </c>
      <c r="H1515" s="63">
        <v>512</v>
      </c>
      <c r="I1515" s="71" t="e">
        <f>VLOOKUP(B1515,[2]Лист2!$A$1:$C$147,3,FALSE)</f>
        <v>#N/A</v>
      </c>
      <c r="J1515" s="3">
        <f>VLOOKUP(B1515,[3]Лист1!$A$1:$G$1358,7,FALSE)</f>
        <v>640</v>
      </c>
      <c r="K1515" s="3">
        <f t="shared" si="69"/>
        <v>256</v>
      </c>
      <c r="L1515" s="77">
        <f t="shared" si="70"/>
        <v>768</v>
      </c>
      <c r="M1515" s="3">
        <f>VLOOKUP(B1515,[1]TDSheet!$A$30:$K$1679,11,FALSE)</f>
        <v>859.5</v>
      </c>
      <c r="O1515" s="77">
        <f t="shared" si="71"/>
        <v>91.5</v>
      </c>
      <c r="P1515" s="3">
        <v>800</v>
      </c>
    </row>
    <row r="1516" spans="1:16" ht="26.25" customHeight="1" x14ac:dyDescent="0.2">
      <c r="A1516" s="56">
        <v>1513</v>
      </c>
      <c r="B1516" s="83" t="s">
        <v>1036</v>
      </c>
      <c r="C1516" s="97" t="s">
        <v>1112</v>
      </c>
      <c r="D1516" s="97"/>
      <c r="E1516" s="10" t="s">
        <v>597</v>
      </c>
      <c r="F1516" s="9" t="s">
        <v>979</v>
      </c>
      <c r="G1516" s="10" t="s">
        <v>315</v>
      </c>
      <c r="H1516" s="59">
        <v>500</v>
      </c>
      <c r="I1516" s="71" t="e">
        <f>VLOOKUP(B1516,[2]Лист2!$A$1:$C$147,3,FALSE)</f>
        <v>#N/A</v>
      </c>
      <c r="J1516" s="3">
        <f>VLOOKUP(B1516,[3]Лист1!$A$1:$G$1358,7,FALSE)</f>
        <v>594</v>
      </c>
      <c r="K1516" s="3">
        <f t="shared" si="69"/>
        <v>250</v>
      </c>
      <c r="L1516" s="77">
        <f t="shared" si="70"/>
        <v>750</v>
      </c>
      <c r="M1516" s="3">
        <f>VLOOKUP(B1516,[1]TDSheet!$A$30:$K$1679,11,FALSE)</f>
        <v>650</v>
      </c>
      <c r="O1516" s="77">
        <f t="shared" si="71"/>
        <v>-100</v>
      </c>
      <c r="P1516" s="3">
        <v>750</v>
      </c>
    </row>
    <row r="1517" spans="1:16" ht="12.75" customHeight="1" x14ac:dyDescent="0.2">
      <c r="A1517" s="56">
        <v>1514</v>
      </c>
      <c r="B1517" s="49" t="s">
        <v>1147</v>
      </c>
      <c r="C1517" s="97" t="s">
        <v>1153</v>
      </c>
      <c r="D1517" s="97"/>
      <c r="E1517" s="10" t="s">
        <v>597</v>
      </c>
      <c r="F1517" s="10" t="s">
        <v>1005</v>
      </c>
      <c r="G1517" s="10" t="s">
        <v>312</v>
      </c>
      <c r="H1517" s="59">
        <v>176</v>
      </c>
      <c r="I1517" s="71" t="e">
        <f>VLOOKUP(B1517,[2]Лист2!$A$1:$C$147,3,FALSE)</f>
        <v>#N/A</v>
      </c>
      <c r="J1517" s="3">
        <f>VLOOKUP(B1517,[3]Лист1!$A$1:$G$1358,7,FALSE)</f>
        <v>210</v>
      </c>
      <c r="K1517" s="3">
        <f t="shared" si="69"/>
        <v>88</v>
      </c>
      <c r="L1517" s="77">
        <f t="shared" si="70"/>
        <v>264</v>
      </c>
      <c r="M1517" s="3">
        <f>VLOOKUP(B1517,[1]TDSheet!$A$30:$K$1679,11,FALSE)</f>
        <v>229.5</v>
      </c>
      <c r="O1517" s="77">
        <f t="shared" si="71"/>
        <v>-34.5</v>
      </c>
      <c r="P1517" s="3">
        <v>230</v>
      </c>
    </row>
    <row r="1518" spans="1:16" ht="15" customHeight="1" x14ac:dyDescent="0.2">
      <c r="A1518" s="56">
        <v>1515</v>
      </c>
      <c r="B1518" s="49" t="s">
        <v>1148</v>
      </c>
      <c r="C1518" s="97" t="s">
        <v>1153</v>
      </c>
      <c r="D1518" s="97"/>
      <c r="E1518" s="10" t="s">
        <v>597</v>
      </c>
      <c r="F1518" s="10" t="s">
        <v>1004</v>
      </c>
      <c r="G1518" s="10" t="s">
        <v>312</v>
      </c>
      <c r="H1518" s="59">
        <v>250</v>
      </c>
      <c r="I1518" s="71" t="e">
        <f>VLOOKUP(B1518,[2]Лист2!$A$1:$C$147,3,FALSE)</f>
        <v>#N/A</v>
      </c>
      <c r="J1518" s="3">
        <f>VLOOKUP(B1518,[3]Лист1!$A$1:$G$1358,7,FALSE)</f>
        <v>210</v>
      </c>
      <c r="K1518" s="3">
        <f t="shared" si="69"/>
        <v>125</v>
      </c>
      <c r="L1518" s="77">
        <f t="shared" si="70"/>
        <v>375</v>
      </c>
      <c r="M1518" s="3">
        <f>VLOOKUP(B1518,[1]TDSheet!$A$30:$K$1679,11,FALSE)</f>
        <v>240</v>
      </c>
      <c r="O1518" s="77">
        <f t="shared" si="71"/>
        <v>-135</v>
      </c>
      <c r="P1518" s="3">
        <v>240</v>
      </c>
    </row>
    <row r="1519" spans="1:16" ht="12.75" customHeight="1" x14ac:dyDescent="0.2">
      <c r="A1519" s="56">
        <v>1516</v>
      </c>
      <c r="B1519" s="49" t="s">
        <v>1149</v>
      </c>
      <c r="C1519" s="97" t="s">
        <v>1153</v>
      </c>
      <c r="D1519" s="97"/>
      <c r="E1519" s="10" t="s">
        <v>597</v>
      </c>
      <c r="F1519" s="10" t="s">
        <v>977</v>
      </c>
      <c r="G1519" s="10" t="s">
        <v>312</v>
      </c>
      <c r="H1519" s="59">
        <v>176</v>
      </c>
      <c r="I1519" s="71" t="e">
        <f>VLOOKUP(B1519,[2]Лист2!$A$1:$C$147,3,FALSE)</f>
        <v>#N/A</v>
      </c>
      <c r="J1519" s="3">
        <f>VLOOKUP(B1519,[3]Лист1!$A$1:$G$1358,7,FALSE)</f>
        <v>210</v>
      </c>
      <c r="K1519" s="3">
        <f t="shared" si="69"/>
        <v>88</v>
      </c>
      <c r="L1519" s="77">
        <f t="shared" si="70"/>
        <v>264</v>
      </c>
      <c r="M1519" s="3">
        <f>VLOOKUP(B1519,[1]TDSheet!$A$30:$K$1679,11,FALSE)</f>
        <v>240</v>
      </c>
      <c r="O1519" s="77">
        <f t="shared" si="71"/>
        <v>-24</v>
      </c>
      <c r="P1519" s="3">
        <v>240</v>
      </c>
    </row>
    <row r="1520" spans="1:16" ht="12.75" customHeight="1" x14ac:dyDescent="0.2">
      <c r="A1520" s="56">
        <v>1517</v>
      </c>
      <c r="B1520" s="49" t="s">
        <v>1150</v>
      </c>
      <c r="C1520" s="97" t="s">
        <v>1153</v>
      </c>
      <c r="D1520" s="97"/>
      <c r="E1520" s="10" t="s">
        <v>597</v>
      </c>
      <c r="F1520" s="10" t="s">
        <v>1004</v>
      </c>
      <c r="G1520" s="10" t="s">
        <v>312</v>
      </c>
      <c r="H1520" s="59">
        <v>176</v>
      </c>
      <c r="I1520" s="71" t="e">
        <f>VLOOKUP(B1520,[2]Лист2!$A$1:$C$147,3,FALSE)</f>
        <v>#N/A</v>
      </c>
      <c r="J1520" s="3">
        <f>VLOOKUP(B1520,[3]Лист1!$A$1:$G$1358,7,FALSE)</f>
        <v>210</v>
      </c>
      <c r="K1520" s="3">
        <f t="shared" si="69"/>
        <v>88</v>
      </c>
      <c r="L1520" s="77">
        <f t="shared" si="70"/>
        <v>264</v>
      </c>
      <c r="M1520" s="3">
        <f>VLOOKUP(B1520,[1]TDSheet!$A$30:$K$1679,11,FALSE)</f>
        <v>240</v>
      </c>
      <c r="O1520" s="77">
        <f t="shared" si="71"/>
        <v>-24</v>
      </c>
      <c r="P1520" s="3">
        <v>240</v>
      </c>
    </row>
    <row r="1521" spans="1:16" ht="25.5" customHeight="1" x14ac:dyDescent="0.2">
      <c r="A1521" s="56">
        <v>1518</v>
      </c>
      <c r="B1521" s="49" t="s">
        <v>1151</v>
      </c>
      <c r="C1521" s="97" t="s">
        <v>1153</v>
      </c>
      <c r="D1521" s="97"/>
      <c r="E1521" s="10" t="s">
        <v>597</v>
      </c>
      <c r="F1521" s="17" t="s">
        <v>1154</v>
      </c>
      <c r="G1521" s="10" t="s">
        <v>312</v>
      </c>
      <c r="H1521" s="63">
        <v>296</v>
      </c>
      <c r="I1521" s="71" t="e">
        <f>VLOOKUP(B1521,[2]Лист2!$A$1:$C$147,3,FALSE)</f>
        <v>#N/A</v>
      </c>
      <c r="J1521" s="3">
        <f>VLOOKUP(B1521,[3]Лист1!$A$1:$G$1358,7,FALSE)</f>
        <v>370</v>
      </c>
      <c r="K1521" s="3">
        <f t="shared" si="69"/>
        <v>148</v>
      </c>
      <c r="L1521" s="77">
        <f t="shared" si="70"/>
        <v>444</v>
      </c>
      <c r="M1521" s="3">
        <f>VLOOKUP(B1521,[1]TDSheet!$A$30:$K$1679,11,FALSE)</f>
        <v>430</v>
      </c>
      <c r="O1521" s="77">
        <f t="shared" si="71"/>
        <v>-14</v>
      </c>
      <c r="P1521" s="3">
        <v>430</v>
      </c>
    </row>
    <row r="1522" spans="1:16" ht="26.25" customHeight="1" x14ac:dyDescent="0.2">
      <c r="A1522" s="56">
        <v>1519</v>
      </c>
      <c r="B1522" s="49" t="s">
        <v>1152</v>
      </c>
      <c r="C1522" s="97" t="s">
        <v>1153</v>
      </c>
      <c r="D1522" s="97"/>
      <c r="E1522" s="10" t="s">
        <v>597</v>
      </c>
      <c r="F1522" s="9" t="s">
        <v>1155</v>
      </c>
      <c r="G1522" s="10" t="s">
        <v>312</v>
      </c>
      <c r="H1522" s="59">
        <v>176</v>
      </c>
      <c r="I1522" s="71" t="e">
        <f>VLOOKUP(B1522,[2]Лист2!$A$1:$C$147,3,FALSE)</f>
        <v>#N/A</v>
      </c>
      <c r="J1522" s="3">
        <f>VLOOKUP(B1522,[3]Лист1!$A$1:$G$1358,7,FALSE)</f>
        <v>210</v>
      </c>
      <c r="K1522" s="3">
        <f t="shared" si="69"/>
        <v>88</v>
      </c>
      <c r="L1522" s="77">
        <f t="shared" si="70"/>
        <v>264</v>
      </c>
      <c r="M1522" s="3">
        <f>VLOOKUP(B1522,[1]TDSheet!$A$30:$K$1679,11,FALSE)</f>
        <v>229.5</v>
      </c>
      <c r="O1522" s="77">
        <f t="shared" si="71"/>
        <v>-34.5</v>
      </c>
      <c r="P1522" s="3">
        <v>230</v>
      </c>
    </row>
    <row r="1523" spans="1:16" ht="12.75" customHeight="1" x14ac:dyDescent="0.2">
      <c r="A1523" s="56">
        <v>1520</v>
      </c>
      <c r="B1523" s="31" t="s">
        <v>1037</v>
      </c>
      <c r="C1523" s="97" t="s">
        <v>1113</v>
      </c>
      <c r="D1523" s="97"/>
      <c r="E1523" s="10" t="s">
        <v>1035</v>
      </c>
      <c r="F1523" s="10" t="s">
        <v>1005</v>
      </c>
      <c r="G1523" s="10" t="s">
        <v>315</v>
      </c>
      <c r="H1523" s="63">
        <v>132</v>
      </c>
      <c r="I1523" s="71" t="e">
        <f>VLOOKUP(B1523,[2]Лист2!$A$1:$C$147,3,FALSE)</f>
        <v>#N/A</v>
      </c>
      <c r="J1523" s="3">
        <f>VLOOKUP(B1523,[3]Лист1!$A$1:$G$1358,7,FALSE)</f>
        <v>165</v>
      </c>
      <c r="K1523" s="3">
        <f t="shared" si="69"/>
        <v>66</v>
      </c>
      <c r="L1523" s="77">
        <f t="shared" si="70"/>
        <v>198</v>
      </c>
      <c r="M1523" s="3">
        <f>VLOOKUP(B1523,[1]TDSheet!$A$30:$K$1679,11,FALSE)</f>
        <v>280</v>
      </c>
      <c r="O1523" s="77">
        <f t="shared" si="71"/>
        <v>82</v>
      </c>
      <c r="P1523" s="3">
        <v>280</v>
      </c>
    </row>
    <row r="1524" spans="1:16" ht="38.25" customHeight="1" x14ac:dyDescent="0.2">
      <c r="A1524" s="56">
        <v>1521</v>
      </c>
      <c r="B1524" s="31" t="s">
        <v>1038</v>
      </c>
      <c r="C1524" s="97" t="s">
        <v>1113</v>
      </c>
      <c r="D1524" s="97"/>
      <c r="E1524" s="10" t="s">
        <v>1035</v>
      </c>
      <c r="F1524" s="9" t="s">
        <v>1059</v>
      </c>
      <c r="G1524" s="10" t="s">
        <v>315</v>
      </c>
      <c r="H1524" s="63">
        <v>132</v>
      </c>
      <c r="I1524" s="71" t="e">
        <f>VLOOKUP(B1524,[2]Лист2!$A$1:$C$147,3,FALSE)</f>
        <v>#N/A</v>
      </c>
      <c r="J1524" s="3">
        <f>VLOOKUP(B1524,[3]Лист1!$A$1:$G$1358,7,FALSE)</f>
        <v>165</v>
      </c>
      <c r="K1524" s="3">
        <f t="shared" si="69"/>
        <v>66</v>
      </c>
      <c r="L1524" s="77">
        <f t="shared" si="70"/>
        <v>198</v>
      </c>
      <c r="M1524" s="3">
        <f>VLOOKUP(B1524,[1]TDSheet!$A$30:$K$1679,11,FALSE)</f>
        <v>280</v>
      </c>
      <c r="O1524" s="77">
        <f t="shared" si="71"/>
        <v>82</v>
      </c>
      <c r="P1524" s="3">
        <v>280</v>
      </c>
    </row>
    <row r="1525" spans="1:16" ht="12.75" customHeight="1" x14ac:dyDescent="0.2">
      <c r="A1525" s="56">
        <v>1522</v>
      </c>
      <c r="B1525" s="31" t="s">
        <v>1039</v>
      </c>
      <c r="C1525" s="97" t="s">
        <v>1113</v>
      </c>
      <c r="D1525" s="97"/>
      <c r="E1525" s="10" t="s">
        <v>1035</v>
      </c>
      <c r="F1525" s="10" t="s">
        <v>1004</v>
      </c>
      <c r="G1525" s="10" t="s">
        <v>315</v>
      </c>
      <c r="H1525" s="63">
        <v>135</v>
      </c>
      <c r="I1525" s="71">
        <f>VLOOKUP(B1525,[2]Лист2!$A$1:$C$147,3,FALSE)</f>
        <v>110</v>
      </c>
      <c r="J1525" s="3">
        <f>VLOOKUP(B1525,[3]Лист1!$A$1:$G$1358,7,FALSE)</f>
        <v>135</v>
      </c>
      <c r="K1525" s="3">
        <f t="shared" si="69"/>
        <v>67.5</v>
      </c>
      <c r="L1525" s="77">
        <f t="shared" si="70"/>
        <v>202.5</v>
      </c>
      <c r="M1525" s="3">
        <f>VLOOKUP(B1525,[1]TDSheet!$A$30:$K$1679,11,FALSE)</f>
        <v>280</v>
      </c>
      <c r="O1525" s="77">
        <f t="shared" si="71"/>
        <v>77.5</v>
      </c>
      <c r="P1525" s="3">
        <v>280</v>
      </c>
    </row>
    <row r="1526" spans="1:16" ht="12.75" customHeight="1" x14ac:dyDescent="0.2">
      <c r="A1526" s="56">
        <v>1523</v>
      </c>
      <c r="B1526" s="31" t="s">
        <v>1040</v>
      </c>
      <c r="C1526" s="97" t="s">
        <v>1114</v>
      </c>
      <c r="D1526" s="97"/>
      <c r="E1526" s="10" t="s">
        <v>597</v>
      </c>
      <c r="F1526" s="10" t="s">
        <v>1005</v>
      </c>
      <c r="G1526" s="10" t="s">
        <v>315</v>
      </c>
      <c r="H1526" s="63">
        <v>132</v>
      </c>
      <c r="I1526" s="71" t="e">
        <f>VLOOKUP(B1526,[2]Лист2!$A$1:$C$147,3,FALSE)</f>
        <v>#N/A</v>
      </c>
      <c r="J1526" s="3">
        <f>VLOOKUP(B1526,[3]Лист1!$A$1:$G$1358,7,FALSE)</f>
        <v>165</v>
      </c>
      <c r="K1526" s="3">
        <f t="shared" si="69"/>
        <v>66</v>
      </c>
      <c r="L1526" s="77">
        <f t="shared" si="70"/>
        <v>198</v>
      </c>
      <c r="M1526" s="3">
        <f>VLOOKUP(B1526,[1]TDSheet!$A$30:$K$1679,11,FALSE)</f>
        <v>280</v>
      </c>
      <c r="O1526" s="77">
        <f t="shared" si="71"/>
        <v>82</v>
      </c>
      <c r="P1526" s="3">
        <v>280</v>
      </c>
    </row>
    <row r="1527" spans="1:16" ht="38.25" customHeight="1" x14ac:dyDescent="0.2">
      <c r="A1527" s="56">
        <v>1524</v>
      </c>
      <c r="B1527" s="31" t="s">
        <v>1041</v>
      </c>
      <c r="C1527" s="97" t="s">
        <v>1114</v>
      </c>
      <c r="D1527" s="97"/>
      <c r="E1527" s="10" t="s">
        <v>597</v>
      </c>
      <c r="F1527" s="9" t="s">
        <v>1059</v>
      </c>
      <c r="G1527" s="10" t="s">
        <v>315</v>
      </c>
      <c r="H1527" s="63">
        <v>132</v>
      </c>
      <c r="I1527" s="71" t="e">
        <f>VLOOKUP(B1527,[2]Лист2!$A$1:$C$147,3,FALSE)</f>
        <v>#N/A</v>
      </c>
      <c r="J1527" s="3">
        <f>VLOOKUP(B1527,[3]Лист1!$A$1:$G$1358,7,FALSE)</f>
        <v>165</v>
      </c>
      <c r="K1527" s="3">
        <f t="shared" si="69"/>
        <v>66</v>
      </c>
      <c r="L1527" s="77">
        <f t="shared" si="70"/>
        <v>198</v>
      </c>
      <c r="M1527" s="3">
        <f>VLOOKUP(B1527,[1]TDSheet!$A$30:$K$1679,11,FALSE)</f>
        <v>280</v>
      </c>
      <c r="O1527" s="77">
        <f t="shared" si="71"/>
        <v>82</v>
      </c>
      <c r="P1527" s="3">
        <v>280</v>
      </c>
    </row>
    <row r="1528" spans="1:16" ht="12.75" customHeight="1" x14ac:dyDescent="0.2">
      <c r="A1528" s="56">
        <v>1525</v>
      </c>
      <c r="B1528" s="31" t="s">
        <v>1042</v>
      </c>
      <c r="C1528" s="97" t="s">
        <v>1114</v>
      </c>
      <c r="D1528" s="97"/>
      <c r="E1528" s="10" t="s">
        <v>597</v>
      </c>
      <c r="F1528" s="10" t="s">
        <v>1004</v>
      </c>
      <c r="G1528" s="10" t="s">
        <v>315</v>
      </c>
      <c r="H1528" s="59">
        <v>140</v>
      </c>
      <c r="I1528" s="71">
        <f>VLOOKUP(B1528,[2]Лист2!$A$1:$C$147,3,FALSE)</f>
        <v>120</v>
      </c>
      <c r="J1528" s="3">
        <f>VLOOKUP(B1528,[3]Лист1!$A$1:$G$1358,7,FALSE)</f>
        <v>138</v>
      </c>
      <c r="K1528" s="3">
        <f t="shared" si="69"/>
        <v>70</v>
      </c>
      <c r="L1528" s="77">
        <f t="shared" si="70"/>
        <v>210</v>
      </c>
      <c r="M1528" s="3">
        <f>VLOOKUP(B1528,[1]TDSheet!$A$30:$K$1679,11,FALSE)</f>
        <v>280</v>
      </c>
      <c r="O1528" s="77">
        <f t="shared" si="71"/>
        <v>70</v>
      </c>
      <c r="P1528" s="3">
        <v>280</v>
      </c>
    </row>
    <row r="1529" spans="1:16" ht="12.75" customHeight="1" x14ac:dyDescent="0.2">
      <c r="A1529" s="56">
        <v>1526</v>
      </c>
      <c r="B1529" s="31" t="s">
        <v>1043</v>
      </c>
      <c r="C1529" s="97" t="s">
        <v>1115</v>
      </c>
      <c r="D1529" s="97"/>
      <c r="E1529" s="10" t="s">
        <v>597</v>
      </c>
      <c r="F1529" s="10" t="s">
        <v>1047</v>
      </c>
      <c r="G1529" s="10" t="s">
        <v>316</v>
      </c>
      <c r="H1529" s="63">
        <v>320</v>
      </c>
      <c r="I1529" s="71" t="e">
        <f>VLOOKUP(B1529,[2]Лист2!$A$1:$C$147,3,FALSE)</f>
        <v>#N/A</v>
      </c>
      <c r="J1529" s="3">
        <f>VLOOKUP(B1529,[3]Лист1!$A$1:$G$1358,7,FALSE)</f>
        <v>400</v>
      </c>
      <c r="K1529" s="3">
        <f t="shared" si="69"/>
        <v>160</v>
      </c>
      <c r="L1529" s="77">
        <f t="shared" si="70"/>
        <v>480</v>
      </c>
      <c r="M1529" s="3">
        <f>VLOOKUP(B1529,[1]TDSheet!$A$30:$K$1679,11,FALSE)</f>
        <v>600</v>
      </c>
      <c r="O1529" s="77">
        <f t="shared" si="71"/>
        <v>120</v>
      </c>
      <c r="P1529" s="3">
        <v>600</v>
      </c>
    </row>
    <row r="1530" spans="1:16" ht="12.75" customHeight="1" x14ac:dyDescent="0.2">
      <c r="A1530" s="56">
        <v>1527</v>
      </c>
      <c r="B1530" s="31" t="s">
        <v>1044</v>
      </c>
      <c r="C1530" s="97" t="s">
        <v>1115</v>
      </c>
      <c r="D1530" s="97"/>
      <c r="E1530" s="10" t="s">
        <v>597</v>
      </c>
      <c r="F1530" s="10" t="s">
        <v>977</v>
      </c>
      <c r="G1530" s="10" t="s">
        <v>316</v>
      </c>
      <c r="H1530" s="63">
        <v>212</v>
      </c>
      <c r="I1530" s="71" t="e">
        <f>VLOOKUP(B1530,[2]Лист2!$A$1:$C$147,3,FALSE)</f>
        <v>#N/A</v>
      </c>
      <c r="J1530" s="3">
        <f>VLOOKUP(B1530,[3]Лист1!$A$1:$G$1358,7,FALSE)</f>
        <v>265</v>
      </c>
      <c r="K1530" s="3">
        <f t="shared" si="69"/>
        <v>106</v>
      </c>
      <c r="L1530" s="77">
        <f t="shared" si="70"/>
        <v>318</v>
      </c>
      <c r="M1530" s="3">
        <f>VLOOKUP(B1530,[1]TDSheet!$A$30:$K$1679,11,FALSE)</f>
        <v>400</v>
      </c>
      <c r="O1530" s="77">
        <f t="shared" si="71"/>
        <v>82</v>
      </c>
      <c r="P1530" s="3">
        <v>400</v>
      </c>
    </row>
    <row r="1531" spans="1:16" ht="12.75" customHeight="1" x14ac:dyDescent="0.2">
      <c r="A1531" s="56">
        <v>1528</v>
      </c>
      <c r="B1531" s="31" t="s">
        <v>1045</v>
      </c>
      <c r="C1531" s="97" t="s">
        <v>1115</v>
      </c>
      <c r="D1531" s="97"/>
      <c r="E1531" s="10" t="s">
        <v>597</v>
      </c>
      <c r="F1531" s="10" t="s">
        <v>1004</v>
      </c>
      <c r="G1531" s="10" t="s">
        <v>316</v>
      </c>
      <c r="H1531" s="63">
        <v>217</v>
      </c>
      <c r="I1531" s="71" t="e">
        <f>VLOOKUP(B1531,[2]Лист2!$A$1:$C$147,3,FALSE)</f>
        <v>#N/A</v>
      </c>
      <c r="J1531" s="3">
        <f>VLOOKUP(B1531,[3]Лист1!$A$1:$G$1358,7,FALSE)</f>
        <v>217</v>
      </c>
      <c r="K1531" s="3">
        <f t="shared" si="69"/>
        <v>108.5</v>
      </c>
      <c r="L1531" s="77">
        <f t="shared" si="70"/>
        <v>325.5</v>
      </c>
      <c r="M1531" s="3">
        <f>VLOOKUP(B1531,[1]TDSheet!$A$30:$K$1679,11,FALSE)</f>
        <v>380</v>
      </c>
      <c r="O1531" s="77">
        <f t="shared" si="71"/>
        <v>54.5</v>
      </c>
      <c r="P1531" s="3">
        <v>380</v>
      </c>
    </row>
    <row r="1532" spans="1:16" ht="13.5" customHeight="1" x14ac:dyDescent="0.2">
      <c r="A1532" s="56">
        <v>1529</v>
      </c>
      <c r="B1532" s="31" t="s">
        <v>1046</v>
      </c>
      <c r="C1532" s="97" t="s">
        <v>1115</v>
      </c>
      <c r="D1532" s="97"/>
      <c r="E1532" s="10" t="s">
        <v>597</v>
      </c>
      <c r="F1532" s="10" t="s">
        <v>1006</v>
      </c>
      <c r="G1532" s="10" t="s">
        <v>316</v>
      </c>
      <c r="H1532" s="63">
        <v>217</v>
      </c>
      <c r="I1532" s="71" t="e">
        <f>VLOOKUP(B1532,[2]Лист2!$A$1:$C$147,3,FALSE)</f>
        <v>#N/A</v>
      </c>
      <c r="J1532" s="3">
        <f>VLOOKUP(B1532,[3]Лист1!$A$1:$G$1358,7,FALSE)</f>
        <v>217</v>
      </c>
      <c r="K1532" s="3">
        <f t="shared" si="69"/>
        <v>108.5</v>
      </c>
      <c r="L1532" s="77">
        <f t="shared" si="70"/>
        <v>325.5</v>
      </c>
      <c r="M1532" s="3">
        <f>VLOOKUP(B1532,[1]TDSheet!$A$30:$K$1679,11,FALSE)</f>
        <v>380</v>
      </c>
      <c r="O1532" s="77">
        <f t="shared" si="71"/>
        <v>54.5</v>
      </c>
      <c r="P1532" s="3">
        <v>380</v>
      </c>
    </row>
    <row r="1533" spans="1:16" ht="40.5" customHeight="1" x14ac:dyDescent="0.2">
      <c r="A1533" s="56">
        <v>1530</v>
      </c>
      <c r="B1533" s="31" t="s">
        <v>2740</v>
      </c>
      <c r="C1533" s="97" t="s">
        <v>1137</v>
      </c>
      <c r="D1533" s="97"/>
      <c r="E1533" s="10" t="s">
        <v>597</v>
      </c>
      <c r="F1533" s="10" t="s">
        <v>1004</v>
      </c>
      <c r="G1533" s="10" t="s">
        <v>315</v>
      </c>
      <c r="H1533" s="59">
        <v>292</v>
      </c>
      <c r="I1533" s="71" t="e">
        <f>VLOOKUP(B1533,[2]Лист2!$A$1:$C$147,3,FALSE)</f>
        <v>#N/A</v>
      </c>
      <c r="J1533" s="3">
        <f>VLOOKUP(B1533,[3]Лист1!$A$1:$G$1358,7,FALSE)</f>
        <v>342</v>
      </c>
      <c r="K1533" s="3">
        <f t="shared" si="69"/>
        <v>146</v>
      </c>
      <c r="L1533" s="77">
        <f t="shared" si="70"/>
        <v>438</v>
      </c>
      <c r="M1533" s="3">
        <f>VLOOKUP(B1533,[1]TDSheet!$A$30:$K$1679,11,FALSE)</f>
        <v>380</v>
      </c>
      <c r="O1533" s="77">
        <f t="shared" si="71"/>
        <v>-58</v>
      </c>
      <c r="P1533" s="3">
        <v>380</v>
      </c>
    </row>
    <row r="1534" spans="1:16" ht="40.5" customHeight="1" x14ac:dyDescent="0.2">
      <c r="A1534" s="56">
        <v>1531</v>
      </c>
      <c r="B1534" s="31" t="s">
        <v>2741</v>
      </c>
      <c r="C1534" s="97" t="s">
        <v>1137</v>
      </c>
      <c r="D1534" s="97"/>
      <c r="E1534" s="10" t="s">
        <v>597</v>
      </c>
      <c r="F1534" s="10" t="s">
        <v>1004</v>
      </c>
      <c r="G1534" s="10" t="s">
        <v>315</v>
      </c>
      <c r="H1534" s="59">
        <v>292</v>
      </c>
      <c r="I1534" s="71" t="e">
        <f>VLOOKUP(B1534,[2]Лист2!$A$1:$C$147,3,FALSE)</f>
        <v>#N/A</v>
      </c>
      <c r="J1534" s="3">
        <f>VLOOKUP(B1534,[3]Лист1!$A$1:$G$1358,7,FALSE)</f>
        <v>342</v>
      </c>
      <c r="K1534" s="3">
        <f t="shared" si="69"/>
        <v>146</v>
      </c>
      <c r="L1534" s="77">
        <f t="shared" si="70"/>
        <v>438</v>
      </c>
      <c r="M1534" s="3">
        <f>VLOOKUP(B1534,[1]TDSheet!$A$30:$K$1679,11,FALSE)</f>
        <v>380</v>
      </c>
      <c r="O1534" s="77">
        <f t="shared" si="71"/>
        <v>-58</v>
      </c>
      <c r="P1534" s="3">
        <v>380</v>
      </c>
    </row>
    <row r="1535" spans="1:16" ht="40.5" customHeight="1" x14ac:dyDescent="0.2">
      <c r="A1535" s="56">
        <v>1532</v>
      </c>
      <c r="B1535" s="31" t="s">
        <v>2742</v>
      </c>
      <c r="C1535" s="97" t="s">
        <v>1137</v>
      </c>
      <c r="D1535" s="97"/>
      <c r="E1535" s="10" t="s">
        <v>597</v>
      </c>
      <c r="F1535" s="10" t="s">
        <v>1004</v>
      </c>
      <c r="G1535" s="10" t="s">
        <v>315</v>
      </c>
      <c r="H1535" s="59">
        <v>292</v>
      </c>
      <c r="I1535" s="71" t="e">
        <f>VLOOKUP(B1535,[2]Лист2!$A$1:$C$147,3,FALSE)</f>
        <v>#N/A</v>
      </c>
      <c r="J1535" s="3">
        <f>VLOOKUP(B1535,[3]Лист1!$A$1:$G$1358,7,FALSE)</f>
        <v>342</v>
      </c>
      <c r="K1535" s="3">
        <f t="shared" si="69"/>
        <v>146</v>
      </c>
      <c r="L1535" s="77">
        <f t="shared" si="70"/>
        <v>438</v>
      </c>
      <c r="M1535" s="3">
        <f>VLOOKUP(B1535,[1]TDSheet!$A$30:$K$1679,11,FALSE)</f>
        <v>380</v>
      </c>
      <c r="O1535" s="77">
        <f t="shared" si="71"/>
        <v>-58</v>
      </c>
      <c r="P1535" s="3">
        <v>380</v>
      </c>
    </row>
    <row r="1536" spans="1:16" ht="40.5" customHeight="1" x14ac:dyDescent="0.2">
      <c r="A1536" s="56">
        <v>1533</v>
      </c>
      <c r="B1536" s="83" t="s">
        <v>1582</v>
      </c>
      <c r="C1536" s="97" t="s">
        <v>1138</v>
      </c>
      <c r="D1536" s="97"/>
      <c r="E1536" s="10" t="s">
        <v>597</v>
      </c>
      <c r="F1536" s="10" t="s">
        <v>1004</v>
      </c>
      <c r="G1536" s="10" t="s">
        <v>315</v>
      </c>
      <c r="H1536" s="59">
        <v>300</v>
      </c>
      <c r="I1536" s="71" t="e">
        <f>VLOOKUP(B1536,[2]Лист2!$A$1:$C$147,3,FALSE)</f>
        <v>#N/A</v>
      </c>
      <c r="J1536" s="3">
        <f>VLOOKUP(B1536,[3]Лист1!$A$1:$G$1358,7,FALSE)</f>
        <v>172</v>
      </c>
      <c r="K1536" s="3">
        <f t="shared" si="69"/>
        <v>150</v>
      </c>
      <c r="L1536" s="77">
        <f t="shared" si="70"/>
        <v>450</v>
      </c>
      <c r="M1536" s="3">
        <f>VLOOKUP(B1536,[1]TDSheet!$A$30:$K$1679,11,FALSE)</f>
        <v>230</v>
      </c>
      <c r="O1536" s="77">
        <f t="shared" si="71"/>
        <v>-220</v>
      </c>
      <c r="P1536" s="3">
        <v>550</v>
      </c>
    </row>
    <row r="1537" spans="1:16" ht="40.5" customHeight="1" x14ac:dyDescent="0.2">
      <c r="A1537" s="56">
        <v>1534</v>
      </c>
      <c r="B1537" s="31" t="s">
        <v>1583</v>
      </c>
      <c r="C1537" s="97" t="s">
        <v>1422</v>
      </c>
      <c r="D1537" s="97"/>
      <c r="E1537" s="10" t="s">
        <v>597</v>
      </c>
      <c r="F1537" s="10" t="s">
        <v>1004</v>
      </c>
      <c r="G1537" s="10" t="s">
        <v>315</v>
      </c>
      <c r="H1537" s="59">
        <v>388</v>
      </c>
      <c r="I1537" s="71" t="e">
        <f>VLOOKUP(B1537,[2]Лист2!$A$1:$C$147,3,FALSE)</f>
        <v>#N/A</v>
      </c>
      <c r="J1537" s="3">
        <f>VLOOKUP(B1537,[3]Лист1!$A$1:$G$1358,7,FALSE)</f>
        <v>471</v>
      </c>
      <c r="K1537" s="3">
        <f t="shared" si="69"/>
        <v>194</v>
      </c>
      <c r="L1537" s="77">
        <f t="shared" si="70"/>
        <v>582</v>
      </c>
      <c r="M1537" s="3">
        <f>VLOOKUP(B1537,[1]TDSheet!$A$30:$K$1679,11,FALSE)</f>
        <v>680</v>
      </c>
      <c r="O1537" s="77">
        <f t="shared" si="71"/>
        <v>98</v>
      </c>
      <c r="P1537" s="3">
        <v>680</v>
      </c>
    </row>
    <row r="1538" spans="1:16" ht="40.5" customHeight="1" x14ac:dyDescent="0.2">
      <c r="A1538" s="56">
        <v>1535</v>
      </c>
      <c r="B1538" s="31" t="s">
        <v>1274</v>
      </c>
      <c r="C1538" s="97" t="s">
        <v>1277</v>
      </c>
      <c r="D1538" s="97"/>
      <c r="E1538" s="10" t="s">
        <v>597</v>
      </c>
      <c r="F1538" s="10" t="s">
        <v>1004</v>
      </c>
      <c r="G1538" s="10" t="s">
        <v>318</v>
      </c>
      <c r="H1538" s="63">
        <v>240</v>
      </c>
      <c r="I1538" s="71" t="e">
        <f>VLOOKUP(B1538,[2]Лист2!$A$1:$C$147,3,FALSE)</f>
        <v>#N/A</v>
      </c>
      <c r="J1538" s="3">
        <f>VLOOKUP(B1538,[3]Лист1!$A$1:$G$1358,7,FALSE)</f>
        <v>300</v>
      </c>
      <c r="K1538" s="3">
        <f t="shared" si="69"/>
        <v>120</v>
      </c>
      <c r="L1538" s="77">
        <f t="shared" si="70"/>
        <v>360</v>
      </c>
      <c r="M1538" s="3">
        <f>VLOOKUP(B1538,[1]TDSheet!$A$30:$K$1679,11,FALSE)</f>
        <v>450</v>
      </c>
      <c r="O1538" s="77">
        <f t="shared" si="71"/>
        <v>90</v>
      </c>
      <c r="P1538" s="3">
        <v>450</v>
      </c>
    </row>
    <row r="1539" spans="1:16" ht="40.5" customHeight="1" x14ac:dyDescent="0.2">
      <c r="A1539" s="56">
        <v>1536</v>
      </c>
      <c r="B1539" s="31" t="s">
        <v>1275</v>
      </c>
      <c r="C1539" s="97" t="s">
        <v>1139</v>
      </c>
      <c r="D1539" s="97"/>
      <c r="E1539" s="10" t="s">
        <v>597</v>
      </c>
      <c r="F1539" s="10" t="s">
        <v>1004</v>
      </c>
      <c r="G1539" s="10" t="s">
        <v>318</v>
      </c>
      <c r="H1539" s="63">
        <v>240</v>
      </c>
      <c r="I1539" s="71" t="e">
        <f>VLOOKUP(B1539,[2]Лист2!$A$1:$C$147,3,FALSE)</f>
        <v>#N/A</v>
      </c>
      <c r="J1539" s="3">
        <f>VLOOKUP(B1539,[3]Лист1!$A$1:$G$1358,7,FALSE)</f>
        <v>300</v>
      </c>
      <c r="K1539" s="3">
        <f t="shared" si="69"/>
        <v>120</v>
      </c>
      <c r="L1539" s="77">
        <f t="shared" si="70"/>
        <v>360</v>
      </c>
      <c r="M1539" s="3">
        <f>VLOOKUP(B1539,[1]TDSheet!$A$30:$K$1679,11,FALSE)</f>
        <v>450</v>
      </c>
      <c r="O1539" s="77">
        <f t="shared" si="71"/>
        <v>90</v>
      </c>
      <c r="P1539" s="3">
        <v>450</v>
      </c>
    </row>
    <row r="1540" spans="1:16" ht="40.5" customHeight="1" x14ac:dyDescent="0.2">
      <c r="A1540" s="56">
        <v>1537</v>
      </c>
      <c r="B1540" s="31" t="s">
        <v>1276</v>
      </c>
      <c r="C1540" s="97" t="s">
        <v>1139</v>
      </c>
      <c r="D1540" s="97"/>
      <c r="E1540" s="10" t="s">
        <v>597</v>
      </c>
      <c r="F1540" s="10" t="s">
        <v>1004</v>
      </c>
      <c r="G1540" s="10" t="s">
        <v>318</v>
      </c>
      <c r="H1540" s="63">
        <v>240</v>
      </c>
      <c r="I1540" s="71" t="e">
        <f>VLOOKUP(B1540,[2]Лист2!$A$1:$C$147,3,FALSE)</f>
        <v>#N/A</v>
      </c>
      <c r="J1540" s="3">
        <f>VLOOKUP(B1540,[3]Лист1!$A$1:$G$1358,7,FALSE)</f>
        <v>300</v>
      </c>
      <c r="K1540" s="3">
        <f t="shared" si="69"/>
        <v>120</v>
      </c>
      <c r="L1540" s="77">
        <f t="shared" si="70"/>
        <v>360</v>
      </c>
      <c r="M1540" s="3">
        <f>VLOOKUP(B1540,[1]TDSheet!$A$30:$K$1679,11,FALSE)</f>
        <v>450</v>
      </c>
      <c r="O1540" s="77">
        <f t="shared" si="71"/>
        <v>90</v>
      </c>
      <c r="P1540" s="3">
        <v>450</v>
      </c>
    </row>
    <row r="1541" spans="1:16" ht="177" customHeight="1" x14ac:dyDescent="0.2">
      <c r="A1541" s="56">
        <v>1538</v>
      </c>
      <c r="B1541" s="31">
        <v>3011</v>
      </c>
      <c r="C1541" s="97" t="s">
        <v>3148</v>
      </c>
      <c r="D1541" s="97"/>
      <c r="E1541" s="10" t="s">
        <v>597</v>
      </c>
      <c r="F1541" s="9" t="s">
        <v>3149</v>
      </c>
      <c r="G1541" s="10" t="s">
        <v>315</v>
      </c>
      <c r="H1541" s="63">
        <v>762</v>
      </c>
      <c r="I1541" s="71" t="e">
        <f>VLOOKUP(B1541,[2]Лист2!$A$1:$C$147,3,FALSE)</f>
        <v>#N/A</v>
      </c>
      <c r="J1541" s="3" t="e">
        <f>VLOOKUP(B1541,[3]Лист1!$A$1:$G$1358,7,FALSE)</f>
        <v>#N/A</v>
      </c>
      <c r="K1541" s="3">
        <f t="shared" ref="K1541:K1604" si="72">H1541*0.5</f>
        <v>381</v>
      </c>
      <c r="L1541" s="77">
        <f t="shared" ref="L1541:L1604" si="73">H1541+K1541</f>
        <v>1143</v>
      </c>
      <c r="M1541" s="3" t="e">
        <f>VLOOKUP(B1541,[1]TDSheet!$A$30:$K$1679,11,FALSE)</f>
        <v>#N/A</v>
      </c>
      <c r="O1541" s="77" t="e">
        <f t="shared" ref="O1541:O1604" si="74">M1541-L1541</f>
        <v>#N/A</v>
      </c>
      <c r="P1541" s="3">
        <v>1000</v>
      </c>
    </row>
    <row r="1542" spans="1:16" ht="80.25" customHeight="1" x14ac:dyDescent="0.2">
      <c r="A1542" s="56">
        <v>1539</v>
      </c>
      <c r="B1542" s="31" t="s">
        <v>1584</v>
      </c>
      <c r="C1542" s="97" t="s">
        <v>1140</v>
      </c>
      <c r="D1542" s="97"/>
      <c r="E1542" s="10" t="s">
        <v>982</v>
      </c>
      <c r="F1542" s="9" t="s">
        <v>732</v>
      </c>
      <c r="G1542" s="9" t="s">
        <v>318</v>
      </c>
      <c r="H1542" s="65">
        <v>360</v>
      </c>
      <c r="I1542" s="71" t="e">
        <f>VLOOKUP(B1542,[2]Лист2!$A$1:$C$147,3,FALSE)</f>
        <v>#N/A</v>
      </c>
      <c r="J1542" s="3">
        <f>VLOOKUP(B1542,[3]Лист1!$A$1:$G$1358,7,FALSE)</f>
        <v>450</v>
      </c>
      <c r="K1542" s="3">
        <f t="shared" si="72"/>
        <v>180</v>
      </c>
      <c r="L1542" s="77">
        <f t="shared" si="73"/>
        <v>540</v>
      </c>
      <c r="M1542" s="3">
        <f>VLOOKUP(B1542,[1]TDSheet!$A$30:$K$1679,11,FALSE)</f>
        <v>585</v>
      </c>
      <c r="O1542" s="77">
        <f t="shared" si="74"/>
        <v>45</v>
      </c>
      <c r="P1542" s="3">
        <v>700</v>
      </c>
    </row>
    <row r="1543" spans="1:16" ht="87.75" customHeight="1" x14ac:dyDescent="0.2">
      <c r="A1543" s="56">
        <v>1540</v>
      </c>
      <c r="B1543" s="31" t="s">
        <v>1585</v>
      </c>
      <c r="C1543" s="97" t="s">
        <v>2014</v>
      </c>
      <c r="D1543" s="97"/>
      <c r="E1543" s="10" t="s">
        <v>982</v>
      </c>
      <c r="F1543" s="9" t="s">
        <v>732</v>
      </c>
      <c r="G1543" s="9" t="s">
        <v>318</v>
      </c>
      <c r="H1543" s="59">
        <v>792</v>
      </c>
      <c r="I1543" s="71" t="e">
        <f>VLOOKUP(B1543,[2]Лист2!$A$1:$C$147,3,FALSE)</f>
        <v>#N/A</v>
      </c>
      <c r="J1543" s="3">
        <f>VLOOKUP(B1543,[3]Лист1!$A$1:$G$1358,7,FALSE)</f>
        <v>931</v>
      </c>
      <c r="K1543" s="3">
        <f t="shared" si="72"/>
        <v>396</v>
      </c>
      <c r="L1543" s="77">
        <f t="shared" si="73"/>
        <v>1188</v>
      </c>
      <c r="M1543" s="3">
        <f>VLOOKUP(B1543,[1]TDSheet!$A$30:$K$1679,11,FALSE)</f>
        <v>1000</v>
      </c>
      <c r="O1543" s="77">
        <f t="shared" si="74"/>
        <v>-188</v>
      </c>
      <c r="P1543" s="3">
        <v>1200</v>
      </c>
    </row>
    <row r="1544" spans="1:16" ht="77.25" customHeight="1" x14ac:dyDescent="0.2">
      <c r="A1544" s="56">
        <v>1541</v>
      </c>
      <c r="B1544" s="31" t="s">
        <v>2735</v>
      </c>
      <c r="C1544" s="97" t="s">
        <v>2281</v>
      </c>
      <c r="D1544" s="97"/>
      <c r="E1544" s="10" t="s">
        <v>982</v>
      </c>
      <c r="F1544" s="9" t="s">
        <v>2282</v>
      </c>
      <c r="G1544" s="9" t="s">
        <v>989</v>
      </c>
      <c r="H1544" s="59">
        <v>352</v>
      </c>
      <c r="I1544" s="71" t="e">
        <f>VLOOKUP(B1544,[2]Лист2!$A$1:$C$147,3,FALSE)</f>
        <v>#N/A</v>
      </c>
      <c r="J1544" s="3" t="e">
        <f>VLOOKUP(B1544,[3]Лист1!$A$1:$G$1358,7,FALSE)</f>
        <v>#N/A</v>
      </c>
      <c r="K1544" s="3">
        <f t="shared" si="72"/>
        <v>176</v>
      </c>
      <c r="L1544" s="77">
        <f t="shared" si="73"/>
        <v>528</v>
      </c>
      <c r="M1544" s="3" t="e">
        <f>VLOOKUP(B1544,[1]TDSheet!$A$30:$K$1679,11,FALSE)</f>
        <v>#N/A</v>
      </c>
      <c r="O1544" s="77" t="e">
        <f t="shared" si="74"/>
        <v>#N/A</v>
      </c>
      <c r="P1544" s="3">
        <v>700</v>
      </c>
    </row>
    <row r="1545" spans="1:16" ht="87" customHeight="1" x14ac:dyDescent="0.2">
      <c r="A1545" s="56">
        <v>1542</v>
      </c>
      <c r="B1545" s="31" t="s">
        <v>1383</v>
      </c>
      <c r="C1545" s="97" t="s">
        <v>1141</v>
      </c>
      <c r="D1545" s="97"/>
      <c r="E1545" s="10" t="s">
        <v>982</v>
      </c>
      <c r="F1545" s="9" t="s">
        <v>732</v>
      </c>
      <c r="G1545" s="9" t="s">
        <v>318</v>
      </c>
      <c r="H1545" s="59">
        <v>1615</v>
      </c>
      <c r="I1545" s="71">
        <f>VLOOKUP(B1545,[2]Лист2!$A$1:$C$147,3,FALSE)</f>
        <v>1200</v>
      </c>
      <c r="J1545" s="3">
        <f>VLOOKUP(B1545,[3]Лист1!$A$1:$G$1358,7,FALSE)</f>
        <v>2018</v>
      </c>
      <c r="K1545" s="3">
        <f t="shared" si="72"/>
        <v>807.5</v>
      </c>
      <c r="L1545" s="77">
        <f t="shared" si="73"/>
        <v>2422.5</v>
      </c>
      <c r="M1545" s="3">
        <f>VLOOKUP(B1545,[1]TDSheet!$A$30:$K$1679,11,FALSE)</f>
        <v>2600</v>
      </c>
      <c r="O1545" s="77">
        <f t="shared" si="74"/>
        <v>177.5</v>
      </c>
      <c r="P1545" s="3">
        <v>2600</v>
      </c>
    </row>
    <row r="1546" spans="1:16" ht="35.25" customHeight="1" x14ac:dyDescent="0.2">
      <c r="A1546" s="56">
        <v>1543</v>
      </c>
      <c r="B1546" s="31" t="s">
        <v>1412</v>
      </c>
      <c r="C1546" s="101" t="s">
        <v>1416</v>
      </c>
      <c r="D1546" s="101"/>
      <c r="E1546" s="16" t="s">
        <v>597</v>
      </c>
      <c r="F1546" s="9" t="s">
        <v>1047</v>
      </c>
      <c r="G1546" s="9" t="s">
        <v>316</v>
      </c>
      <c r="H1546" s="63">
        <v>440</v>
      </c>
      <c r="I1546" s="71" t="e">
        <f>VLOOKUP(B1546,[2]Лист2!$A$1:$C$147,3,FALSE)</f>
        <v>#N/A</v>
      </c>
      <c r="J1546" s="3">
        <f>VLOOKUP(B1546,[3]Лист1!$A$1:$G$1358,7,FALSE)</f>
        <v>550</v>
      </c>
      <c r="K1546" s="3">
        <f t="shared" si="72"/>
        <v>220</v>
      </c>
      <c r="L1546" s="77">
        <f t="shared" si="73"/>
        <v>660</v>
      </c>
      <c r="M1546" s="3">
        <f>VLOOKUP(B1546,[1]TDSheet!$A$30:$K$1679,11,FALSE)</f>
        <v>600</v>
      </c>
      <c r="O1546" s="77">
        <f t="shared" si="74"/>
        <v>-60</v>
      </c>
      <c r="P1546" s="3">
        <v>600</v>
      </c>
    </row>
    <row r="1547" spans="1:16" ht="12.75" customHeight="1" x14ac:dyDescent="0.2">
      <c r="A1547" s="56">
        <v>1544</v>
      </c>
      <c r="B1547" s="31" t="s">
        <v>1413</v>
      </c>
      <c r="C1547" s="101" t="s">
        <v>1416</v>
      </c>
      <c r="D1547" s="101"/>
      <c r="E1547" s="16" t="s">
        <v>597</v>
      </c>
      <c r="F1547" s="9" t="s">
        <v>977</v>
      </c>
      <c r="G1547" s="9" t="s">
        <v>316</v>
      </c>
      <c r="H1547" s="63">
        <v>440</v>
      </c>
      <c r="I1547" s="71" t="e">
        <f>VLOOKUP(B1547,[2]Лист2!$A$1:$C$147,3,FALSE)</f>
        <v>#N/A</v>
      </c>
      <c r="J1547" s="3">
        <f>VLOOKUP(B1547,[3]Лист1!$A$1:$G$1358,7,FALSE)</f>
        <v>550</v>
      </c>
      <c r="K1547" s="3">
        <f t="shared" si="72"/>
        <v>220</v>
      </c>
      <c r="L1547" s="77">
        <f t="shared" si="73"/>
        <v>660</v>
      </c>
      <c r="M1547" s="3">
        <f>VLOOKUP(B1547,[1]TDSheet!$A$30:$K$1679,11,FALSE)</f>
        <v>600</v>
      </c>
      <c r="O1547" s="77">
        <f t="shared" si="74"/>
        <v>-60</v>
      </c>
      <c r="P1547" s="3">
        <v>600</v>
      </c>
    </row>
    <row r="1548" spans="1:16" ht="61.5" customHeight="1" x14ac:dyDescent="0.2">
      <c r="A1548" s="56">
        <v>1545</v>
      </c>
      <c r="B1548" s="31" t="s">
        <v>1414</v>
      </c>
      <c r="C1548" s="85" t="s">
        <v>1416</v>
      </c>
      <c r="D1548" s="85"/>
      <c r="E1548" s="9" t="s">
        <v>597</v>
      </c>
      <c r="F1548" s="9" t="s">
        <v>1417</v>
      </c>
      <c r="G1548" s="9" t="s">
        <v>316</v>
      </c>
      <c r="H1548" s="63">
        <v>440</v>
      </c>
      <c r="I1548" s="71" t="e">
        <f>VLOOKUP(B1548,[2]Лист2!$A$1:$C$147,3,FALSE)</f>
        <v>#N/A</v>
      </c>
      <c r="J1548" s="3">
        <f>VLOOKUP(B1548,[3]Лист1!$A$1:$G$1358,7,FALSE)</f>
        <v>550</v>
      </c>
      <c r="K1548" s="3">
        <f t="shared" si="72"/>
        <v>220</v>
      </c>
      <c r="L1548" s="77">
        <f t="shared" si="73"/>
        <v>660</v>
      </c>
      <c r="M1548" s="3">
        <f>VLOOKUP(B1548,[1]TDSheet!$A$30:$K$1679,11,FALSE)</f>
        <v>600</v>
      </c>
      <c r="O1548" s="77">
        <f t="shared" si="74"/>
        <v>-60</v>
      </c>
      <c r="P1548" s="3">
        <v>600</v>
      </c>
    </row>
    <row r="1549" spans="1:16" ht="13.5" customHeight="1" x14ac:dyDescent="0.2">
      <c r="A1549" s="56">
        <v>1546</v>
      </c>
      <c r="B1549" s="31" t="s">
        <v>1415</v>
      </c>
      <c r="C1549" s="101" t="s">
        <v>1416</v>
      </c>
      <c r="D1549" s="101"/>
      <c r="E1549" s="16" t="s">
        <v>597</v>
      </c>
      <c r="F1549" s="9" t="s">
        <v>1006</v>
      </c>
      <c r="G1549" s="9" t="s">
        <v>316</v>
      </c>
      <c r="H1549" s="63">
        <v>440</v>
      </c>
      <c r="I1549" s="71" t="e">
        <f>VLOOKUP(B1549,[2]Лист2!$A$1:$C$147,3,FALSE)</f>
        <v>#N/A</v>
      </c>
      <c r="J1549" s="3">
        <f>VLOOKUP(B1549,[3]Лист1!$A$1:$G$1358,7,FALSE)</f>
        <v>550</v>
      </c>
      <c r="K1549" s="3">
        <f t="shared" si="72"/>
        <v>220</v>
      </c>
      <c r="L1549" s="77">
        <f t="shared" si="73"/>
        <v>660</v>
      </c>
      <c r="M1549" s="3">
        <f>VLOOKUP(B1549,[1]TDSheet!$A$30:$K$1679,11,FALSE)</f>
        <v>600</v>
      </c>
      <c r="O1549" s="77">
        <f t="shared" si="74"/>
        <v>-60</v>
      </c>
      <c r="P1549" s="3">
        <v>600</v>
      </c>
    </row>
    <row r="1550" spans="1:16" ht="20.45" customHeight="1" x14ac:dyDescent="0.2">
      <c r="A1550" s="56">
        <v>1547</v>
      </c>
      <c r="B1550" s="49" t="s">
        <v>1048</v>
      </c>
      <c r="C1550" s="97" t="s">
        <v>1116</v>
      </c>
      <c r="D1550" s="97"/>
      <c r="E1550" s="10" t="s">
        <v>597</v>
      </c>
      <c r="F1550" s="17" t="s">
        <v>1060</v>
      </c>
      <c r="G1550" s="10" t="s">
        <v>315</v>
      </c>
      <c r="H1550" s="59">
        <v>241</v>
      </c>
      <c r="I1550" s="71" t="e">
        <f>VLOOKUP(B1550,[2]Лист2!$A$1:$C$147,3,FALSE)</f>
        <v>#N/A</v>
      </c>
      <c r="J1550" s="3">
        <f>VLOOKUP(B1550,[3]Лист1!$A$1:$G$1358,7,FALSE)</f>
        <v>224</v>
      </c>
      <c r="K1550" s="3">
        <f t="shared" si="72"/>
        <v>120.5</v>
      </c>
      <c r="L1550" s="77">
        <f t="shared" si="73"/>
        <v>361.5</v>
      </c>
      <c r="M1550" s="3">
        <f>VLOOKUP(B1550,[1]TDSheet!$A$30:$K$1679,11,FALSE)</f>
        <v>250</v>
      </c>
      <c r="O1550" s="77">
        <f t="shared" si="74"/>
        <v>-111.5</v>
      </c>
      <c r="P1550" s="3">
        <v>400</v>
      </c>
    </row>
    <row r="1551" spans="1:16" ht="20.45" customHeight="1" x14ac:dyDescent="0.2">
      <c r="A1551" s="56">
        <v>1548</v>
      </c>
      <c r="B1551" s="49" t="s">
        <v>1049</v>
      </c>
      <c r="C1551" s="97" t="s">
        <v>1116</v>
      </c>
      <c r="D1551" s="97"/>
      <c r="E1551" s="10" t="s">
        <v>597</v>
      </c>
      <c r="F1551" s="17" t="s">
        <v>1004</v>
      </c>
      <c r="G1551" s="10" t="s">
        <v>315</v>
      </c>
      <c r="H1551" s="59">
        <v>241</v>
      </c>
      <c r="I1551" s="71" t="e">
        <f>VLOOKUP(B1551,[2]Лист2!$A$1:$C$147,3,FALSE)</f>
        <v>#N/A</v>
      </c>
      <c r="J1551" s="3">
        <f>VLOOKUP(B1551,[3]Лист1!$A$1:$G$1358,7,FALSE)</f>
        <v>224</v>
      </c>
      <c r="K1551" s="3">
        <f t="shared" si="72"/>
        <v>120.5</v>
      </c>
      <c r="L1551" s="77">
        <f t="shared" si="73"/>
        <v>361.5</v>
      </c>
      <c r="M1551" s="3">
        <f>VLOOKUP(B1551,[1]TDSheet!$A$30:$K$1679,11,FALSE)</f>
        <v>250</v>
      </c>
      <c r="O1551" s="77">
        <f t="shared" si="74"/>
        <v>-111.5</v>
      </c>
      <c r="P1551" s="3">
        <v>400</v>
      </c>
    </row>
    <row r="1552" spans="1:16" ht="20.45" customHeight="1" x14ac:dyDescent="0.2">
      <c r="A1552" s="56">
        <v>1549</v>
      </c>
      <c r="B1552" s="49" t="s">
        <v>1050</v>
      </c>
      <c r="C1552" s="97" t="s">
        <v>1116</v>
      </c>
      <c r="D1552" s="97"/>
      <c r="E1552" s="10" t="s">
        <v>597</v>
      </c>
      <c r="F1552" s="17" t="s">
        <v>1005</v>
      </c>
      <c r="G1552" s="10" t="s">
        <v>315</v>
      </c>
      <c r="H1552" s="59">
        <v>241</v>
      </c>
      <c r="I1552" s="71" t="e">
        <f>VLOOKUP(B1552,[2]Лист2!$A$1:$C$147,3,FALSE)</f>
        <v>#N/A</v>
      </c>
      <c r="J1552" s="3">
        <f>VLOOKUP(B1552,[3]Лист1!$A$1:$G$1358,7,FALSE)</f>
        <v>224</v>
      </c>
      <c r="K1552" s="3">
        <f t="shared" si="72"/>
        <v>120.5</v>
      </c>
      <c r="L1552" s="77">
        <f t="shared" si="73"/>
        <v>361.5</v>
      </c>
      <c r="M1552" s="3">
        <f>VLOOKUP(B1552,[1]TDSheet!$A$30:$K$1679,11,FALSE)</f>
        <v>250</v>
      </c>
      <c r="O1552" s="77">
        <f t="shared" si="74"/>
        <v>-111.5</v>
      </c>
      <c r="P1552" s="3">
        <v>400</v>
      </c>
    </row>
    <row r="1553" spans="1:16" ht="20.45" customHeight="1" x14ac:dyDescent="0.2">
      <c r="A1553" s="56">
        <v>1550</v>
      </c>
      <c r="B1553" s="49" t="s">
        <v>1056</v>
      </c>
      <c r="C1553" s="97" t="s">
        <v>1116</v>
      </c>
      <c r="D1553" s="97"/>
      <c r="E1553" s="10" t="s">
        <v>597</v>
      </c>
      <c r="F1553" s="17" t="s">
        <v>1057</v>
      </c>
      <c r="G1553" s="10" t="s">
        <v>315</v>
      </c>
      <c r="H1553" s="59">
        <v>241</v>
      </c>
      <c r="I1553" s="71" t="e">
        <f>VLOOKUP(B1553,[2]Лист2!$A$1:$C$147,3,FALSE)</f>
        <v>#N/A</v>
      </c>
      <c r="J1553" s="3">
        <f>VLOOKUP(B1553,[3]Лист1!$A$1:$G$1358,7,FALSE)</f>
        <v>224</v>
      </c>
      <c r="K1553" s="3">
        <f t="shared" si="72"/>
        <v>120.5</v>
      </c>
      <c r="L1553" s="77">
        <f t="shared" si="73"/>
        <v>361.5</v>
      </c>
      <c r="M1553" s="3">
        <f>VLOOKUP(B1553,[1]TDSheet!$A$30:$K$1679,11,FALSE)</f>
        <v>250</v>
      </c>
      <c r="O1553" s="77">
        <f t="shared" si="74"/>
        <v>-111.5</v>
      </c>
      <c r="P1553" s="3">
        <v>400</v>
      </c>
    </row>
    <row r="1554" spans="1:16" ht="20.45" customHeight="1" x14ac:dyDescent="0.2">
      <c r="A1554" s="56">
        <v>1551</v>
      </c>
      <c r="B1554" s="49" t="s">
        <v>1051</v>
      </c>
      <c r="C1554" s="97" t="s">
        <v>1116</v>
      </c>
      <c r="D1554" s="97"/>
      <c r="E1554" s="10" t="s">
        <v>597</v>
      </c>
      <c r="F1554" s="17" t="s">
        <v>1060</v>
      </c>
      <c r="G1554" s="10" t="s">
        <v>315</v>
      </c>
      <c r="H1554" s="59">
        <v>241</v>
      </c>
      <c r="I1554" s="71" t="e">
        <f>VLOOKUP(B1554,[2]Лист2!$A$1:$C$147,3,FALSE)</f>
        <v>#N/A</v>
      </c>
      <c r="J1554" s="3">
        <f>VLOOKUP(B1554,[3]Лист1!$A$1:$G$1358,7,FALSE)</f>
        <v>224</v>
      </c>
      <c r="K1554" s="3">
        <f t="shared" si="72"/>
        <v>120.5</v>
      </c>
      <c r="L1554" s="77">
        <f t="shared" si="73"/>
        <v>361.5</v>
      </c>
      <c r="M1554" s="3">
        <f>VLOOKUP(B1554,[1]TDSheet!$A$30:$K$1679,11,FALSE)</f>
        <v>250</v>
      </c>
      <c r="O1554" s="77">
        <f t="shared" si="74"/>
        <v>-111.5</v>
      </c>
      <c r="P1554" s="3">
        <v>400</v>
      </c>
    </row>
    <row r="1555" spans="1:16" ht="31.5" customHeight="1" x14ac:dyDescent="0.2">
      <c r="A1555" s="56">
        <v>1552</v>
      </c>
      <c r="B1555" s="49" t="s">
        <v>1052</v>
      </c>
      <c r="C1555" s="97" t="s">
        <v>1116</v>
      </c>
      <c r="D1555" s="97"/>
      <c r="E1555" s="10" t="s">
        <v>597</v>
      </c>
      <c r="F1555" s="17" t="s">
        <v>979</v>
      </c>
      <c r="G1555" s="10" t="s">
        <v>315</v>
      </c>
      <c r="H1555" s="59">
        <v>417</v>
      </c>
      <c r="I1555" s="71" t="e">
        <f>VLOOKUP(B1555,[2]Лист2!$A$1:$C$147,3,FALSE)</f>
        <v>#N/A</v>
      </c>
      <c r="J1555" s="3">
        <f>VLOOKUP(B1555,[3]Лист1!$A$1:$G$1358,7,FALSE)</f>
        <v>504</v>
      </c>
      <c r="K1555" s="3">
        <f t="shared" si="72"/>
        <v>208.5</v>
      </c>
      <c r="L1555" s="77">
        <f t="shared" si="73"/>
        <v>625.5</v>
      </c>
      <c r="M1555" s="3">
        <f>VLOOKUP(B1555,[1]TDSheet!$A$30:$K$1679,11,FALSE)</f>
        <v>550</v>
      </c>
      <c r="O1555" s="77">
        <f t="shared" si="74"/>
        <v>-75.5</v>
      </c>
      <c r="P1555" s="3">
        <v>550</v>
      </c>
    </row>
    <row r="1556" spans="1:16" ht="34.5" customHeight="1" x14ac:dyDescent="0.2">
      <c r="A1556" s="56">
        <v>1553</v>
      </c>
      <c r="B1556" s="49" t="s">
        <v>1053</v>
      </c>
      <c r="C1556" s="97" t="s">
        <v>1116</v>
      </c>
      <c r="D1556" s="97"/>
      <c r="E1556" s="10" t="s">
        <v>597</v>
      </c>
      <c r="F1556" s="17" t="s">
        <v>1058</v>
      </c>
      <c r="G1556" s="10" t="s">
        <v>315</v>
      </c>
      <c r="H1556" s="59">
        <v>241</v>
      </c>
      <c r="I1556" s="71" t="e">
        <f>VLOOKUP(B1556,[2]Лист2!$A$1:$C$147,3,FALSE)</f>
        <v>#N/A</v>
      </c>
      <c r="J1556" s="3">
        <f>VLOOKUP(B1556,[3]Лист1!$A$1:$G$1358,7,FALSE)</f>
        <v>224</v>
      </c>
      <c r="K1556" s="3">
        <f t="shared" si="72"/>
        <v>120.5</v>
      </c>
      <c r="L1556" s="77">
        <f t="shared" si="73"/>
        <v>361.5</v>
      </c>
      <c r="M1556" s="3">
        <f>VLOOKUP(B1556,[1]TDSheet!$A$30:$K$1679,11,FALSE)</f>
        <v>250</v>
      </c>
      <c r="O1556" s="77">
        <f t="shared" si="74"/>
        <v>-111.5</v>
      </c>
      <c r="P1556" s="3">
        <v>400</v>
      </c>
    </row>
    <row r="1557" spans="1:16" ht="42" customHeight="1" x14ac:dyDescent="0.2">
      <c r="A1557" s="56">
        <v>1554</v>
      </c>
      <c r="B1557" s="49" t="s">
        <v>1054</v>
      </c>
      <c r="C1557" s="97" t="s">
        <v>1116</v>
      </c>
      <c r="D1557" s="97"/>
      <c r="E1557" s="10" t="s">
        <v>597</v>
      </c>
      <c r="F1557" s="17" t="s">
        <v>1059</v>
      </c>
      <c r="G1557" s="10" t="s">
        <v>315</v>
      </c>
      <c r="H1557" s="59">
        <v>241</v>
      </c>
      <c r="I1557" s="71" t="e">
        <f>VLOOKUP(B1557,[2]Лист2!$A$1:$C$147,3,FALSE)</f>
        <v>#N/A</v>
      </c>
      <c r="J1557" s="3">
        <f>VLOOKUP(B1557,[3]Лист1!$A$1:$G$1358,7,FALSE)</f>
        <v>224</v>
      </c>
      <c r="K1557" s="3">
        <f t="shared" si="72"/>
        <v>120.5</v>
      </c>
      <c r="L1557" s="77">
        <f t="shared" si="73"/>
        <v>361.5</v>
      </c>
      <c r="M1557" s="3">
        <f>VLOOKUP(B1557,[1]TDSheet!$A$30:$K$1679,11,FALSE)</f>
        <v>250</v>
      </c>
      <c r="O1557" s="77">
        <f t="shared" si="74"/>
        <v>-111.5</v>
      </c>
      <c r="P1557" s="3">
        <v>400</v>
      </c>
    </row>
    <row r="1558" spans="1:16" ht="20.45" customHeight="1" x14ac:dyDescent="0.2">
      <c r="A1558" s="56">
        <v>1555</v>
      </c>
      <c r="B1558" s="49" t="s">
        <v>1055</v>
      </c>
      <c r="C1558" s="97" t="s">
        <v>1116</v>
      </c>
      <c r="D1558" s="97"/>
      <c r="E1558" s="10" t="s">
        <v>597</v>
      </c>
      <c r="F1558" s="17" t="s">
        <v>1060</v>
      </c>
      <c r="G1558" s="10" t="s">
        <v>315</v>
      </c>
      <c r="H1558" s="59">
        <v>241</v>
      </c>
      <c r="I1558" s="71" t="e">
        <f>VLOOKUP(B1558,[2]Лист2!$A$1:$C$147,3,FALSE)</f>
        <v>#N/A</v>
      </c>
      <c r="J1558" s="3">
        <f>VLOOKUP(B1558,[3]Лист1!$A$1:$G$1358,7,FALSE)</f>
        <v>224</v>
      </c>
      <c r="K1558" s="3">
        <f t="shared" si="72"/>
        <v>120.5</v>
      </c>
      <c r="L1558" s="77">
        <f t="shared" si="73"/>
        <v>361.5</v>
      </c>
      <c r="M1558" s="3">
        <f>VLOOKUP(B1558,[1]TDSheet!$A$30:$K$1679,11,FALSE)</f>
        <v>250</v>
      </c>
      <c r="O1558" s="77">
        <f t="shared" si="74"/>
        <v>-111.5</v>
      </c>
      <c r="P1558" s="3">
        <v>400</v>
      </c>
    </row>
    <row r="1559" spans="1:16" ht="12.75" customHeight="1" x14ac:dyDescent="0.2">
      <c r="A1559" s="56">
        <v>1556</v>
      </c>
      <c r="B1559" s="49" t="s">
        <v>1162</v>
      </c>
      <c r="C1559" s="97" t="s">
        <v>1166</v>
      </c>
      <c r="D1559" s="97"/>
      <c r="E1559" s="10" t="s">
        <v>595</v>
      </c>
      <c r="F1559" s="17" t="s">
        <v>1060</v>
      </c>
      <c r="G1559" s="10" t="s">
        <v>315</v>
      </c>
      <c r="H1559" s="59">
        <v>243</v>
      </c>
      <c r="I1559" s="71" t="e">
        <f>VLOOKUP(B1559,[2]Лист2!$A$1:$C$147,3,FALSE)</f>
        <v>#N/A</v>
      </c>
      <c r="J1559" s="3">
        <f>VLOOKUP(B1559,[3]Лист1!$A$1:$G$1358,7,FALSE)</f>
        <v>228</v>
      </c>
      <c r="K1559" s="3">
        <f t="shared" si="72"/>
        <v>121.5</v>
      </c>
      <c r="L1559" s="77">
        <f t="shared" si="73"/>
        <v>364.5</v>
      </c>
      <c r="M1559" s="3">
        <f>VLOOKUP(B1559,[1]TDSheet!$A$30:$K$1679,11,FALSE)</f>
        <v>250</v>
      </c>
      <c r="O1559" s="77">
        <f t="shared" si="74"/>
        <v>-114.5</v>
      </c>
      <c r="P1559" s="3">
        <v>400</v>
      </c>
    </row>
    <row r="1560" spans="1:16" ht="12.75" customHeight="1" x14ac:dyDescent="0.2">
      <c r="A1560" s="56">
        <v>1557</v>
      </c>
      <c r="B1560" s="49" t="s">
        <v>1163</v>
      </c>
      <c r="C1560" s="97" t="s">
        <v>1167</v>
      </c>
      <c r="D1560" s="97"/>
      <c r="E1560" s="10" t="s">
        <v>597</v>
      </c>
      <c r="F1560" s="17" t="s">
        <v>1060</v>
      </c>
      <c r="G1560" s="10" t="s">
        <v>315</v>
      </c>
      <c r="H1560" s="59">
        <v>279</v>
      </c>
      <c r="I1560" s="71" t="e">
        <f>VLOOKUP(B1560,[2]Лист2!$A$1:$C$147,3,FALSE)</f>
        <v>#N/A</v>
      </c>
      <c r="J1560" s="3">
        <f>VLOOKUP(B1560,[3]Лист1!$A$1:$G$1358,7,FALSE)</f>
        <v>255</v>
      </c>
      <c r="K1560" s="3">
        <f t="shared" si="72"/>
        <v>139.5</v>
      </c>
      <c r="L1560" s="77">
        <f t="shared" si="73"/>
        <v>418.5</v>
      </c>
      <c r="M1560" s="3">
        <f>VLOOKUP(B1560,[1]TDSheet!$A$30:$K$1679,11,FALSE)</f>
        <v>300</v>
      </c>
      <c r="O1560" s="77">
        <f t="shared" si="74"/>
        <v>-118.5</v>
      </c>
      <c r="P1560" s="3">
        <v>400</v>
      </c>
    </row>
    <row r="1561" spans="1:16" ht="14.25" customHeight="1" x14ac:dyDescent="0.2">
      <c r="A1561" s="56">
        <v>1558</v>
      </c>
      <c r="B1561" s="49" t="s">
        <v>1164</v>
      </c>
      <c r="C1561" s="97" t="s">
        <v>1165</v>
      </c>
      <c r="D1561" s="97"/>
      <c r="E1561" s="10" t="s">
        <v>597</v>
      </c>
      <c r="F1561" s="17" t="s">
        <v>1060</v>
      </c>
      <c r="G1561" s="10" t="s">
        <v>315</v>
      </c>
      <c r="H1561" s="59">
        <v>188</v>
      </c>
      <c r="I1561" s="71" t="e">
        <f>VLOOKUP(B1561,[2]Лист2!$A$1:$C$147,3,FALSE)</f>
        <v>#N/A</v>
      </c>
      <c r="J1561" s="3">
        <f>VLOOKUP(B1561,[3]Лист1!$A$1:$G$1358,7,FALSE)</f>
        <v>178</v>
      </c>
      <c r="K1561" s="3">
        <f t="shared" si="72"/>
        <v>94</v>
      </c>
      <c r="L1561" s="77">
        <f t="shared" si="73"/>
        <v>282</v>
      </c>
      <c r="M1561" s="3">
        <f>VLOOKUP(B1561,[1]TDSheet!$A$30:$K$1679,11,FALSE)</f>
        <v>250</v>
      </c>
      <c r="O1561" s="77">
        <f t="shared" si="74"/>
        <v>-32</v>
      </c>
      <c r="P1561" s="3">
        <v>400</v>
      </c>
    </row>
    <row r="1562" spans="1:16" ht="15" customHeight="1" x14ac:dyDescent="0.2">
      <c r="A1562" s="56">
        <v>1559</v>
      </c>
      <c r="B1562" s="49" t="s">
        <v>1157</v>
      </c>
      <c r="C1562" s="97" t="s">
        <v>1161</v>
      </c>
      <c r="D1562" s="97"/>
      <c r="E1562" s="10" t="s">
        <v>597</v>
      </c>
      <c r="F1562" s="17" t="s">
        <v>1047</v>
      </c>
      <c r="G1562" s="10" t="s">
        <v>316</v>
      </c>
      <c r="H1562" s="63">
        <v>432</v>
      </c>
      <c r="I1562" s="71" t="e">
        <f>VLOOKUP(B1562,[2]Лист2!$A$1:$C$147,3,FALSE)</f>
        <v>#N/A</v>
      </c>
      <c r="J1562" s="3">
        <f>VLOOKUP(B1562,[3]Лист1!$A$1:$G$1358,7,FALSE)</f>
        <v>540</v>
      </c>
      <c r="K1562" s="3">
        <f t="shared" si="72"/>
        <v>216</v>
      </c>
      <c r="L1562" s="77">
        <f t="shared" si="73"/>
        <v>648</v>
      </c>
      <c r="M1562" s="3">
        <f>VLOOKUP(B1562,[1]TDSheet!$A$30:$K$1679,11,FALSE)</f>
        <v>850</v>
      </c>
      <c r="O1562" s="77">
        <f t="shared" si="74"/>
        <v>202</v>
      </c>
      <c r="P1562" s="3">
        <v>850</v>
      </c>
    </row>
    <row r="1563" spans="1:16" ht="52.5" customHeight="1" x14ac:dyDescent="0.2">
      <c r="A1563" s="56">
        <v>1560</v>
      </c>
      <c r="B1563" s="49" t="s">
        <v>1158</v>
      </c>
      <c r="C1563" s="97" t="s">
        <v>1161</v>
      </c>
      <c r="D1563" s="97"/>
      <c r="E1563" s="10" t="s">
        <v>597</v>
      </c>
      <c r="F1563" s="17" t="s">
        <v>977</v>
      </c>
      <c r="G1563" s="10" t="s">
        <v>316</v>
      </c>
      <c r="H1563" s="63">
        <v>312</v>
      </c>
      <c r="I1563" s="71" t="e">
        <f>VLOOKUP(B1563,[2]Лист2!$A$1:$C$147,3,FALSE)</f>
        <v>#N/A</v>
      </c>
      <c r="J1563" s="3">
        <f>VLOOKUP(B1563,[3]Лист1!$A$1:$G$1358,7,FALSE)</f>
        <v>390</v>
      </c>
      <c r="K1563" s="3">
        <f t="shared" si="72"/>
        <v>156</v>
      </c>
      <c r="L1563" s="77">
        <f t="shared" si="73"/>
        <v>468</v>
      </c>
      <c r="M1563" s="3">
        <f>VLOOKUP(B1563,[1]TDSheet!$A$30:$K$1679,11,FALSE)</f>
        <v>600</v>
      </c>
      <c r="O1563" s="77">
        <f t="shared" si="74"/>
        <v>132</v>
      </c>
      <c r="P1563" s="3">
        <v>600</v>
      </c>
    </row>
    <row r="1564" spans="1:16" ht="42.75" customHeight="1" x14ac:dyDescent="0.2">
      <c r="A1564" s="56">
        <v>1561</v>
      </c>
      <c r="B1564" s="49" t="s">
        <v>1159</v>
      </c>
      <c r="C1564" s="97" t="s">
        <v>1161</v>
      </c>
      <c r="D1564" s="97"/>
      <c r="E1564" s="10" t="s">
        <v>597</v>
      </c>
      <c r="F1564" s="17" t="s">
        <v>1004</v>
      </c>
      <c r="G1564" s="10" t="s">
        <v>316</v>
      </c>
      <c r="H1564" s="63">
        <v>244</v>
      </c>
      <c r="I1564" s="71" t="e">
        <f>VLOOKUP(B1564,[2]Лист2!$A$1:$C$147,3,FALSE)</f>
        <v>#N/A</v>
      </c>
      <c r="J1564" s="3">
        <f>VLOOKUP(B1564,[3]Лист1!$A$1:$G$1358,7,FALSE)</f>
        <v>305</v>
      </c>
      <c r="K1564" s="3">
        <f t="shared" si="72"/>
        <v>122</v>
      </c>
      <c r="L1564" s="77">
        <f t="shared" si="73"/>
        <v>366</v>
      </c>
      <c r="M1564" s="3">
        <f>VLOOKUP(B1564,[1]TDSheet!$A$30:$K$1679,11,FALSE)</f>
        <v>409.5</v>
      </c>
      <c r="O1564" s="77">
        <f t="shared" si="74"/>
        <v>43.5</v>
      </c>
      <c r="P1564" s="3">
        <v>410</v>
      </c>
    </row>
    <row r="1565" spans="1:16" ht="53.25" customHeight="1" x14ac:dyDescent="0.2">
      <c r="A1565" s="56">
        <v>1562</v>
      </c>
      <c r="B1565" s="49" t="s">
        <v>1160</v>
      </c>
      <c r="C1565" s="97" t="s">
        <v>1161</v>
      </c>
      <c r="D1565" s="97"/>
      <c r="E1565" s="10" t="s">
        <v>597</v>
      </c>
      <c r="F1565" s="17" t="s">
        <v>1006</v>
      </c>
      <c r="G1565" s="10" t="s">
        <v>316</v>
      </c>
      <c r="H1565" s="63">
        <v>244</v>
      </c>
      <c r="I1565" s="71" t="e">
        <f>VLOOKUP(B1565,[2]Лист2!$A$1:$C$147,3,FALSE)</f>
        <v>#N/A</v>
      </c>
      <c r="J1565" s="3">
        <f>VLOOKUP(B1565,[3]Лист1!$A$1:$G$1358,7,FALSE)</f>
        <v>305</v>
      </c>
      <c r="K1565" s="3">
        <f t="shared" si="72"/>
        <v>122</v>
      </c>
      <c r="L1565" s="77">
        <f t="shared" si="73"/>
        <v>366</v>
      </c>
      <c r="M1565" s="3">
        <f>VLOOKUP(B1565,[1]TDSheet!$A$30:$K$1679,11,FALSE)</f>
        <v>409.5</v>
      </c>
      <c r="O1565" s="77">
        <f t="shared" si="74"/>
        <v>43.5</v>
      </c>
      <c r="P1565" s="3">
        <v>410</v>
      </c>
    </row>
    <row r="1566" spans="1:16" ht="42.75" customHeight="1" x14ac:dyDescent="0.2">
      <c r="A1566" s="56">
        <v>1563</v>
      </c>
      <c r="B1566" s="49" t="s">
        <v>2437</v>
      </c>
      <c r="C1566" s="97" t="s">
        <v>2442</v>
      </c>
      <c r="D1566" s="97"/>
      <c r="E1566" s="10" t="s">
        <v>1035</v>
      </c>
      <c r="F1566" s="17" t="s">
        <v>2068</v>
      </c>
      <c r="G1566" s="10" t="s">
        <v>318</v>
      </c>
      <c r="H1566" s="63">
        <v>391</v>
      </c>
      <c r="I1566" s="71" t="e">
        <f>VLOOKUP(B1566,[2]Лист2!$A$1:$C$147,3,FALSE)</f>
        <v>#N/A</v>
      </c>
      <c r="J1566" s="3">
        <f>VLOOKUP(B1566,[3]Лист1!$A$1:$G$1358,7,FALSE)</f>
        <v>488</v>
      </c>
      <c r="K1566" s="3">
        <f t="shared" si="72"/>
        <v>195.5</v>
      </c>
      <c r="L1566" s="77">
        <f t="shared" si="73"/>
        <v>586.5</v>
      </c>
      <c r="M1566" s="3">
        <f>VLOOKUP(B1566,[1]TDSheet!$A$30:$K$1679,11,FALSE)</f>
        <v>580</v>
      </c>
      <c r="O1566" s="77">
        <f t="shared" si="74"/>
        <v>-6.5</v>
      </c>
      <c r="P1566" s="3">
        <v>580</v>
      </c>
    </row>
    <row r="1567" spans="1:16" ht="42.75" customHeight="1" x14ac:dyDescent="0.2">
      <c r="A1567" s="56">
        <v>1564</v>
      </c>
      <c r="B1567" s="49" t="s">
        <v>2438</v>
      </c>
      <c r="C1567" s="97" t="s">
        <v>2443</v>
      </c>
      <c r="D1567" s="97"/>
      <c r="E1567" s="10" t="s">
        <v>1035</v>
      </c>
      <c r="F1567" s="17" t="s">
        <v>2068</v>
      </c>
      <c r="G1567" s="10" t="s">
        <v>318</v>
      </c>
      <c r="H1567" s="63">
        <v>391</v>
      </c>
      <c r="I1567" s="71" t="e">
        <f>VLOOKUP(B1567,[2]Лист2!$A$1:$C$147,3,FALSE)</f>
        <v>#N/A</v>
      </c>
      <c r="J1567" s="3">
        <f>VLOOKUP(B1567,[3]Лист1!$A$1:$G$1358,7,FALSE)</f>
        <v>488</v>
      </c>
      <c r="K1567" s="3">
        <f t="shared" si="72"/>
        <v>195.5</v>
      </c>
      <c r="L1567" s="77">
        <f t="shared" si="73"/>
        <v>586.5</v>
      </c>
      <c r="M1567" s="3">
        <f>VLOOKUP(B1567,[1]TDSheet!$A$30:$K$1679,11,FALSE)</f>
        <v>580</v>
      </c>
      <c r="O1567" s="77">
        <f t="shared" si="74"/>
        <v>-6.5</v>
      </c>
      <c r="P1567" s="3">
        <v>580</v>
      </c>
    </row>
    <row r="1568" spans="1:16" ht="42.75" customHeight="1" x14ac:dyDescent="0.2">
      <c r="A1568" s="56">
        <v>1565</v>
      </c>
      <c r="B1568" s="49" t="s">
        <v>2439</v>
      </c>
      <c r="C1568" s="97" t="s">
        <v>2444</v>
      </c>
      <c r="D1568" s="97"/>
      <c r="E1568" s="10" t="s">
        <v>1035</v>
      </c>
      <c r="F1568" s="17" t="s">
        <v>2068</v>
      </c>
      <c r="G1568" s="10" t="s">
        <v>318</v>
      </c>
      <c r="H1568" s="63">
        <v>391</v>
      </c>
      <c r="I1568" s="71" t="e">
        <f>VLOOKUP(B1568,[2]Лист2!$A$1:$C$147,3,FALSE)</f>
        <v>#N/A</v>
      </c>
      <c r="J1568" s="3">
        <f>VLOOKUP(B1568,[3]Лист1!$A$1:$G$1358,7,FALSE)</f>
        <v>488</v>
      </c>
      <c r="K1568" s="3">
        <f t="shared" si="72"/>
        <v>195.5</v>
      </c>
      <c r="L1568" s="77">
        <f t="shared" si="73"/>
        <v>586.5</v>
      </c>
      <c r="M1568" s="3">
        <f>VLOOKUP(B1568,[1]TDSheet!$A$30:$K$1679,11,FALSE)</f>
        <v>580</v>
      </c>
      <c r="O1568" s="77">
        <f t="shared" si="74"/>
        <v>-6.5</v>
      </c>
      <c r="P1568" s="3">
        <v>580</v>
      </c>
    </row>
    <row r="1569" spans="1:16" ht="42.75" customHeight="1" x14ac:dyDescent="0.2">
      <c r="A1569" s="56">
        <v>1566</v>
      </c>
      <c r="B1569" s="49" t="s">
        <v>2440</v>
      </c>
      <c r="C1569" s="97" t="s">
        <v>2445</v>
      </c>
      <c r="D1569" s="97"/>
      <c r="E1569" s="10" t="s">
        <v>1035</v>
      </c>
      <c r="F1569" s="17" t="s">
        <v>2068</v>
      </c>
      <c r="G1569" s="10" t="s">
        <v>318</v>
      </c>
      <c r="H1569" s="63">
        <v>391</v>
      </c>
      <c r="I1569" s="71" t="e">
        <f>VLOOKUP(B1569,[2]Лист2!$A$1:$C$147,3,FALSE)</f>
        <v>#N/A</v>
      </c>
      <c r="J1569" s="3">
        <f>VLOOKUP(B1569,[3]Лист1!$A$1:$G$1358,7,FALSE)</f>
        <v>488</v>
      </c>
      <c r="K1569" s="3">
        <f t="shared" si="72"/>
        <v>195.5</v>
      </c>
      <c r="L1569" s="77">
        <f t="shared" si="73"/>
        <v>586.5</v>
      </c>
      <c r="M1569" s="3">
        <f>VLOOKUP(B1569,[1]TDSheet!$A$30:$K$1679,11,FALSE)</f>
        <v>580</v>
      </c>
      <c r="O1569" s="77">
        <f t="shared" si="74"/>
        <v>-6.5</v>
      </c>
      <c r="P1569" s="3">
        <v>580</v>
      </c>
    </row>
    <row r="1570" spans="1:16" ht="42.75" customHeight="1" x14ac:dyDescent="0.2">
      <c r="A1570" s="56">
        <v>1567</v>
      </c>
      <c r="B1570" s="49" t="s">
        <v>2441</v>
      </c>
      <c r="C1570" s="97" t="s">
        <v>2446</v>
      </c>
      <c r="D1570" s="97"/>
      <c r="E1570" s="10" t="s">
        <v>1035</v>
      </c>
      <c r="F1570" s="17" t="s">
        <v>594</v>
      </c>
      <c r="G1570" s="10" t="s">
        <v>318</v>
      </c>
      <c r="H1570" s="63">
        <v>391</v>
      </c>
      <c r="I1570" s="71" t="e">
        <f>VLOOKUP(B1570,[2]Лист2!$A$1:$C$147,3,FALSE)</f>
        <v>#N/A</v>
      </c>
      <c r="J1570" s="3">
        <f>VLOOKUP(B1570,[3]Лист1!$A$1:$G$1358,7,FALSE)</f>
        <v>488</v>
      </c>
      <c r="K1570" s="3">
        <f t="shared" si="72"/>
        <v>195.5</v>
      </c>
      <c r="L1570" s="77">
        <f t="shared" si="73"/>
        <v>586.5</v>
      </c>
      <c r="M1570" s="3">
        <f>VLOOKUP(B1570,[1]TDSheet!$A$30:$K$1679,11,FALSE)</f>
        <v>580</v>
      </c>
      <c r="O1570" s="77">
        <f t="shared" si="74"/>
        <v>-6.5</v>
      </c>
      <c r="P1570" s="3">
        <v>580</v>
      </c>
    </row>
    <row r="1571" spans="1:16" ht="32.25" customHeight="1" x14ac:dyDescent="0.2">
      <c r="A1571" s="56">
        <v>1568</v>
      </c>
      <c r="B1571" s="49" t="s">
        <v>1925</v>
      </c>
      <c r="C1571" s="97" t="s">
        <v>1118</v>
      </c>
      <c r="D1571" s="97"/>
      <c r="E1571" s="10" t="s">
        <v>597</v>
      </c>
      <c r="F1571" s="17" t="s">
        <v>1003</v>
      </c>
      <c r="G1571" s="10" t="s">
        <v>324</v>
      </c>
      <c r="H1571" s="63">
        <v>199</v>
      </c>
      <c r="I1571" s="71" t="e">
        <f>VLOOKUP(B1571,[2]Лист2!$A$1:$C$147,3,FALSE)</f>
        <v>#N/A</v>
      </c>
      <c r="J1571" s="3">
        <f>VLOOKUP(B1571,[3]Лист1!$A$1:$G$1358,7,FALSE)</f>
        <v>248</v>
      </c>
      <c r="K1571" s="3">
        <f t="shared" si="72"/>
        <v>99.5</v>
      </c>
      <c r="L1571" s="77">
        <f t="shared" si="73"/>
        <v>298.5</v>
      </c>
      <c r="M1571" s="3">
        <f>VLOOKUP(B1571,[1]TDSheet!$A$30:$K$1679,11,FALSE)</f>
        <v>280</v>
      </c>
      <c r="O1571" s="77">
        <f t="shared" si="74"/>
        <v>-18.5</v>
      </c>
      <c r="P1571" s="3">
        <v>300</v>
      </c>
    </row>
    <row r="1572" spans="1:16" ht="37.5" customHeight="1" x14ac:dyDescent="0.2">
      <c r="A1572" s="56">
        <v>1569</v>
      </c>
      <c r="B1572" s="49" t="s">
        <v>1926</v>
      </c>
      <c r="C1572" s="97" t="s">
        <v>1118</v>
      </c>
      <c r="D1572" s="97"/>
      <c r="E1572" s="10" t="s">
        <v>597</v>
      </c>
      <c r="F1572" s="17" t="s">
        <v>1154</v>
      </c>
      <c r="G1572" s="10" t="s">
        <v>324</v>
      </c>
      <c r="H1572" s="63">
        <v>199</v>
      </c>
      <c r="I1572" s="71" t="e">
        <f>VLOOKUP(B1572,[2]Лист2!$A$1:$C$147,3,FALSE)</f>
        <v>#N/A</v>
      </c>
      <c r="J1572" s="3">
        <f>VLOOKUP(B1572,[3]Лист1!$A$1:$G$1358,7,FALSE)</f>
        <v>248</v>
      </c>
      <c r="K1572" s="3">
        <f t="shared" si="72"/>
        <v>99.5</v>
      </c>
      <c r="L1572" s="77">
        <f t="shared" si="73"/>
        <v>298.5</v>
      </c>
      <c r="M1572" s="3">
        <f>VLOOKUP(B1572,[1]TDSheet!$A$30:$K$1679,11,FALSE)</f>
        <v>300</v>
      </c>
      <c r="O1572" s="77">
        <f t="shared" si="74"/>
        <v>1.5</v>
      </c>
      <c r="P1572" s="3">
        <v>300</v>
      </c>
    </row>
    <row r="1573" spans="1:16" ht="26.25" customHeight="1" x14ac:dyDescent="0.2">
      <c r="A1573" s="56">
        <v>1570</v>
      </c>
      <c r="B1573" s="49" t="s">
        <v>1061</v>
      </c>
      <c r="C1573" s="97" t="s">
        <v>1118</v>
      </c>
      <c r="D1573" s="97"/>
      <c r="E1573" s="10" t="s">
        <v>597</v>
      </c>
      <c r="F1573" s="17" t="s">
        <v>979</v>
      </c>
      <c r="G1573" s="10" t="s">
        <v>324</v>
      </c>
      <c r="H1573" s="59">
        <v>396</v>
      </c>
      <c r="I1573" s="71" t="e">
        <f>VLOOKUP(B1573,[2]Лист2!$A$1:$C$147,3,FALSE)</f>
        <v>#N/A</v>
      </c>
      <c r="J1573" s="3">
        <f>VLOOKUP(B1573,[3]Лист1!$A$1:$G$1358,7,FALSE)</f>
        <v>482</v>
      </c>
      <c r="K1573" s="3">
        <f t="shared" si="72"/>
        <v>198</v>
      </c>
      <c r="L1573" s="77">
        <f t="shared" si="73"/>
        <v>594</v>
      </c>
      <c r="M1573" s="3">
        <f>VLOOKUP(B1573,[1]TDSheet!$A$30:$K$1679,11,FALSE)</f>
        <v>550</v>
      </c>
      <c r="O1573" s="77">
        <f t="shared" si="74"/>
        <v>-44</v>
      </c>
      <c r="P1573" s="3">
        <v>600</v>
      </c>
    </row>
    <row r="1574" spans="1:16" ht="12.75" customHeight="1" x14ac:dyDescent="0.2">
      <c r="A1574" s="56">
        <v>1571</v>
      </c>
      <c r="B1574" s="49" t="s">
        <v>1062</v>
      </c>
      <c r="C1574" s="97" t="s">
        <v>1117</v>
      </c>
      <c r="D1574" s="97"/>
      <c r="E1574" s="10" t="s">
        <v>597</v>
      </c>
      <c r="F1574" s="17" t="s">
        <v>1005</v>
      </c>
      <c r="G1574" s="10" t="s">
        <v>315</v>
      </c>
      <c r="H1574" s="63">
        <v>132</v>
      </c>
      <c r="I1574" s="71" t="e">
        <f>VLOOKUP(B1574,[2]Лист2!$A$1:$C$147,3,FALSE)</f>
        <v>#N/A</v>
      </c>
      <c r="J1574" s="3">
        <f>VLOOKUP(B1574,[3]Лист1!$A$1:$G$1358,7,FALSE)</f>
        <v>165</v>
      </c>
      <c r="K1574" s="3">
        <f t="shared" si="72"/>
        <v>66</v>
      </c>
      <c r="L1574" s="77">
        <f t="shared" si="73"/>
        <v>198</v>
      </c>
      <c r="M1574" s="3">
        <f>VLOOKUP(B1574,[1]TDSheet!$A$30:$K$1679,11,FALSE)</f>
        <v>300</v>
      </c>
      <c r="O1574" s="77">
        <f t="shared" si="74"/>
        <v>102</v>
      </c>
      <c r="P1574" s="3">
        <v>300</v>
      </c>
    </row>
    <row r="1575" spans="1:16" ht="38.25" customHeight="1" x14ac:dyDescent="0.2">
      <c r="A1575" s="56">
        <v>1572</v>
      </c>
      <c r="B1575" s="49" t="s">
        <v>1063</v>
      </c>
      <c r="C1575" s="97" t="s">
        <v>1117</v>
      </c>
      <c r="D1575" s="97"/>
      <c r="E1575" s="10" t="s">
        <v>597</v>
      </c>
      <c r="F1575" s="17" t="s">
        <v>1059</v>
      </c>
      <c r="G1575" s="10" t="s">
        <v>315</v>
      </c>
      <c r="H1575" s="63">
        <v>132</v>
      </c>
      <c r="I1575" s="71" t="e">
        <f>VLOOKUP(B1575,[2]Лист2!$A$1:$C$147,3,FALSE)</f>
        <v>#N/A</v>
      </c>
      <c r="J1575" s="3">
        <f>VLOOKUP(B1575,[3]Лист1!$A$1:$G$1358,7,FALSE)</f>
        <v>165</v>
      </c>
      <c r="K1575" s="3">
        <f t="shared" si="72"/>
        <v>66</v>
      </c>
      <c r="L1575" s="77">
        <f t="shared" si="73"/>
        <v>198</v>
      </c>
      <c r="M1575" s="3">
        <f>VLOOKUP(B1575,[1]TDSheet!$A$30:$K$1679,11,FALSE)</f>
        <v>300</v>
      </c>
      <c r="O1575" s="77">
        <f t="shared" si="74"/>
        <v>102</v>
      </c>
      <c r="P1575" s="3">
        <v>300</v>
      </c>
    </row>
    <row r="1576" spans="1:16" ht="13.5" customHeight="1" x14ac:dyDescent="0.2">
      <c r="A1576" s="56">
        <v>1573</v>
      </c>
      <c r="B1576" s="49" t="s">
        <v>1064</v>
      </c>
      <c r="C1576" s="97" t="s">
        <v>1117</v>
      </c>
      <c r="D1576" s="97"/>
      <c r="E1576" s="10" t="s">
        <v>597</v>
      </c>
      <c r="F1576" s="17" t="s">
        <v>1004</v>
      </c>
      <c r="G1576" s="10" t="s">
        <v>315</v>
      </c>
      <c r="H1576" s="63">
        <v>135</v>
      </c>
      <c r="I1576" s="71">
        <f>VLOOKUP(B1576,[2]Лист2!$A$1:$C$147,3,FALSE)</f>
        <v>120</v>
      </c>
      <c r="J1576" s="3">
        <f>VLOOKUP(B1576,[3]Лист1!$A$1:$G$1358,7,FALSE)</f>
        <v>135</v>
      </c>
      <c r="K1576" s="3">
        <f t="shared" si="72"/>
        <v>67.5</v>
      </c>
      <c r="L1576" s="77">
        <f t="shared" si="73"/>
        <v>202.5</v>
      </c>
      <c r="M1576" s="3">
        <f>VLOOKUP(B1576,[1]TDSheet!$A$30:$K$1679,11,FALSE)</f>
        <v>280</v>
      </c>
      <c r="O1576" s="77">
        <f t="shared" si="74"/>
        <v>77.5</v>
      </c>
      <c r="P1576" s="3">
        <v>280</v>
      </c>
    </row>
    <row r="1577" spans="1:16" ht="12.75" customHeight="1" x14ac:dyDescent="0.2">
      <c r="A1577" s="56">
        <v>1574</v>
      </c>
      <c r="B1577" s="49" t="s">
        <v>1065</v>
      </c>
      <c r="C1577" s="97" t="s">
        <v>1119</v>
      </c>
      <c r="D1577" s="97"/>
      <c r="E1577" s="10" t="s">
        <v>597</v>
      </c>
      <c r="F1577" s="17" t="s">
        <v>1003</v>
      </c>
      <c r="G1577" s="10" t="s">
        <v>315</v>
      </c>
      <c r="H1577" s="63">
        <v>276</v>
      </c>
      <c r="I1577" s="71" t="e">
        <f>VLOOKUP(B1577,[2]Лист2!$A$1:$C$147,3,FALSE)</f>
        <v>#N/A</v>
      </c>
      <c r="J1577" s="3">
        <f>VLOOKUP(B1577,[3]Лист1!$A$1:$G$1358,7,FALSE)</f>
        <v>196</v>
      </c>
      <c r="K1577" s="3">
        <f t="shared" si="72"/>
        <v>138</v>
      </c>
      <c r="L1577" s="77">
        <f t="shared" si="73"/>
        <v>414</v>
      </c>
      <c r="M1577" s="3">
        <f>VLOOKUP(B1577,[1]TDSheet!$A$30:$K$1679,11,FALSE)</f>
        <v>300</v>
      </c>
      <c r="O1577" s="77">
        <f t="shared" si="74"/>
        <v>-114</v>
      </c>
      <c r="P1577" s="3">
        <v>500</v>
      </c>
    </row>
    <row r="1578" spans="1:16" ht="12.75" customHeight="1" x14ac:dyDescent="0.2">
      <c r="A1578" s="56">
        <v>1575</v>
      </c>
      <c r="B1578" s="49" t="s">
        <v>1066</v>
      </c>
      <c r="C1578" s="97" t="s">
        <v>1119</v>
      </c>
      <c r="D1578" s="97"/>
      <c r="E1578" s="10" t="s">
        <v>597</v>
      </c>
      <c r="F1578" s="17" t="s">
        <v>1047</v>
      </c>
      <c r="G1578" s="10" t="s">
        <v>315</v>
      </c>
      <c r="H1578" s="59">
        <v>358</v>
      </c>
      <c r="I1578" s="71" t="e">
        <f>VLOOKUP(B1578,[2]Лист2!$A$1:$C$147,3,FALSE)</f>
        <v>#N/A</v>
      </c>
      <c r="J1578" s="3">
        <f>VLOOKUP(B1578,[3]Лист1!$A$1:$G$1358,7,FALSE)</f>
        <v>445</v>
      </c>
      <c r="K1578" s="3">
        <f t="shared" si="72"/>
        <v>179</v>
      </c>
      <c r="L1578" s="77">
        <f t="shared" si="73"/>
        <v>537</v>
      </c>
      <c r="M1578" s="3">
        <f>VLOOKUP(B1578,[1]TDSheet!$A$30:$K$1679,11,FALSE)</f>
        <v>600</v>
      </c>
      <c r="O1578" s="77">
        <f t="shared" si="74"/>
        <v>63</v>
      </c>
      <c r="P1578" s="3">
        <v>600</v>
      </c>
    </row>
    <row r="1579" spans="1:16" ht="30" customHeight="1" x14ac:dyDescent="0.2">
      <c r="A1579" s="56">
        <v>1576</v>
      </c>
      <c r="B1579" s="49" t="s">
        <v>1067</v>
      </c>
      <c r="C1579" s="97" t="s">
        <v>1119</v>
      </c>
      <c r="D1579" s="97"/>
      <c r="E1579" s="10" t="s">
        <v>597</v>
      </c>
      <c r="F1579" s="17" t="s">
        <v>1072</v>
      </c>
      <c r="G1579" s="10" t="s">
        <v>315</v>
      </c>
      <c r="H1579" s="63">
        <v>276</v>
      </c>
      <c r="I1579" s="71" t="e">
        <f>VLOOKUP(B1579,[2]Лист2!$A$1:$C$147,3,FALSE)</f>
        <v>#N/A</v>
      </c>
      <c r="J1579" s="3">
        <f>VLOOKUP(B1579,[3]Лист1!$A$1:$G$1358,7,FALSE)</f>
        <v>196</v>
      </c>
      <c r="K1579" s="3">
        <f t="shared" si="72"/>
        <v>138</v>
      </c>
      <c r="L1579" s="77">
        <f t="shared" si="73"/>
        <v>414</v>
      </c>
      <c r="M1579" s="3">
        <f>VLOOKUP(B1579,[1]TDSheet!$A$30:$K$1679,11,FALSE)</f>
        <v>300</v>
      </c>
      <c r="O1579" s="77">
        <f t="shared" si="74"/>
        <v>-114</v>
      </c>
      <c r="P1579" s="3">
        <v>500</v>
      </c>
    </row>
    <row r="1580" spans="1:16" ht="12.75" customHeight="1" x14ac:dyDescent="0.2">
      <c r="A1580" s="56">
        <v>1577</v>
      </c>
      <c r="B1580" s="49" t="s">
        <v>1068</v>
      </c>
      <c r="C1580" s="97" t="s">
        <v>1119</v>
      </c>
      <c r="D1580" s="97"/>
      <c r="E1580" s="10" t="s">
        <v>597</v>
      </c>
      <c r="F1580" s="17" t="s">
        <v>1005</v>
      </c>
      <c r="G1580" s="10" t="s">
        <v>315</v>
      </c>
      <c r="H1580" s="63">
        <v>170</v>
      </c>
      <c r="I1580" s="71" t="e">
        <f>VLOOKUP(B1580,[2]Лист2!$A$1:$C$147,3,FALSE)</f>
        <v>#N/A</v>
      </c>
      <c r="J1580" s="3">
        <f>VLOOKUP(B1580,[3]Лист1!$A$1:$G$1358,7,FALSE)</f>
        <v>170</v>
      </c>
      <c r="K1580" s="3">
        <f t="shared" si="72"/>
        <v>85</v>
      </c>
      <c r="L1580" s="77">
        <f t="shared" si="73"/>
        <v>255</v>
      </c>
      <c r="M1580" s="3">
        <f>VLOOKUP(B1580,[1]TDSheet!$A$30:$K$1679,11,FALSE)</f>
        <v>300</v>
      </c>
      <c r="O1580" s="77">
        <f t="shared" si="74"/>
        <v>45</v>
      </c>
      <c r="P1580" s="3">
        <v>300</v>
      </c>
    </row>
    <row r="1581" spans="1:16" ht="25.5" customHeight="1" x14ac:dyDescent="0.2">
      <c r="A1581" s="56">
        <v>1578</v>
      </c>
      <c r="B1581" s="49" t="s">
        <v>1069</v>
      </c>
      <c r="C1581" s="97" t="s">
        <v>1119</v>
      </c>
      <c r="D1581" s="97"/>
      <c r="E1581" s="10" t="s">
        <v>597</v>
      </c>
      <c r="F1581" s="17" t="s">
        <v>979</v>
      </c>
      <c r="G1581" s="10" t="s">
        <v>315</v>
      </c>
      <c r="H1581" s="59">
        <v>358</v>
      </c>
      <c r="I1581" s="71" t="e">
        <f>VLOOKUP(B1581,[2]Лист2!$A$1:$C$147,3,FALSE)</f>
        <v>#N/A</v>
      </c>
      <c r="J1581" s="3">
        <f>VLOOKUP(B1581,[3]Лист1!$A$1:$G$1358,7,FALSE)</f>
        <v>445</v>
      </c>
      <c r="K1581" s="3">
        <f t="shared" si="72"/>
        <v>179</v>
      </c>
      <c r="L1581" s="77">
        <f t="shared" si="73"/>
        <v>537</v>
      </c>
      <c r="M1581" s="3">
        <f>VLOOKUP(B1581,[1]TDSheet!$A$30:$K$1679,11,FALSE)</f>
        <v>455</v>
      </c>
      <c r="O1581" s="77">
        <f t="shared" si="74"/>
        <v>-82</v>
      </c>
      <c r="P1581" s="3">
        <v>500</v>
      </c>
    </row>
    <row r="1582" spans="1:16" ht="25.5" customHeight="1" x14ac:dyDescent="0.2">
      <c r="A1582" s="56">
        <v>1579</v>
      </c>
      <c r="B1582" s="49" t="s">
        <v>1430</v>
      </c>
      <c r="C1582" s="97" t="s">
        <v>1119</v>
      </c>
      <c r="D1582" s="97"/>
      <c r="E1582" s="10" t="s">
        <v>597</v>
      </c>
      <c r="F1582" s="17" t="s">
        <v>1154</v>
      </c>
      <c r="G1582" s="10" t="s">
        <v>315</v>
      </c>
      <c r="H1582" s="63">
        <v>296</v>
      </c>
      <c r="I1582" s="71" t="e">
        <f>VLOOKUP(B1582,[2]Лист2!$A$1:$C$147,3,FALSE)</f>
        <v>#N/A</v>
      </c>
      <c r="J1582" s="3">
        <f>VLOOKUP(B1582,[3]Лист1!$A$1:$G$1358,7,FALSE)</f>
        <v>370</v>
      </c>
      <c r="K1582" s="3">
        <f t="shared" si="72"/>
        <v>148</v>
      </c>
      <c r="L1582" s="77">
        <f t="shared" si="73"/>
        <v>444</v>
      </c>
      <c r="M1582" s="3">
        <f>VLOOKUP(B1582,[1]TDSheet!$A$30:$K$1679,11,FALSE)</f>
        <v>450</v>
      </c>
      <c r="O1582" s="77">
        <f t="shared" si="74"/>
        <v>6</v>
      </c>
      <c r="P1582" s="3">
        <v>450</v>
      </c>
    </row>
    <row r="1583" spans="1:16" ht="25.5" customHeight="1" x14ac:dyDescent="0.2">
      <c r="A1583" s="56">
        <v>1580</v>
      </c>
      <c r="B1583" s="49" t="s">
        <v>1070</v>
      </c>
      <c r="C1583" s="97" t="s">
        <v>1119</v>
      </c>
      <c r="D1583" s="97"/>
      <c r="E1583" s="10" t="s">
        <v>597</v>
      </c>
      <c r="F1583" s="17" t="s">
        <v>1058</v>
      </c>
      <c r="G1583" s="10" t="s">
        <v>315</v>
      </c>
      <c r="H1583" s="63">
        <v>276</v>
      </c>
      <c r="I1583" s="71" t="e">
        <f>VLOOKUP(B1583,[2]Лист2!$A$1:$C$147,3,FALSE)</f>
        <v>#N/A</v>
      </c>
      <c r="J1583" s="3">
        <f>VLOOKUP(B1583,[3]Лист1!$A$1:$G$1358,7,FALSE)</f>
        <v>196</v>
      </c>
      <c r="K1583" s="3">
        <f t="shared" si="72"/>
        <v>138</v>
      </c>
      <c r="L1583" s="77">
        <f t="shared" si="73"/>
        <v>414</v>
      </c>
      <c r="M1583" s="3">
        <f>VLOOKUP(B1583,[1]TDSheet!$A$30:$K$1679,11,FALSE)</f>
        <v>220</v>
      </c>
      <c r="O1583" s="77">
        <f t="shared" si="74"/>
        <v>-194</v>
      </c>
      <c r="P1583" s="3">
        <v>220</v>
      </c>
    </row>
    <row r="1584" spans="1:16" ht="39" customHeight="1" x14ac:dyDescent="0.2">
      <c r="A1584" s="56">
        <v>1581</v>
      </c>
      <c r="B1584" s="49" t="s">
        <v>1071</v>
      </c>
      <c r="C1584" s="97" t="s">
        <v>1119</v>
      </c>
      <c r="D1584" s="97"/>
      <c r="E1584" s="10" t="s">
        <v>597</v>
      </c>
      <c r="F1584" s="17" t="s">
        <v>1059</v>
      </c>
      <c r="G1584" s="10" t="s">
        <v>315</v>
      </c>
      <c r="H1584" s="63">
        <v>276</v>
      </c>
      <c r="I1584" s="71" t="e">
        <f>VLOOKUP(B1584,[2]Лист2!$A$1:$C$147,3,FALSE)</f>
        <v>#N/A</v>
      </c>
      <c r="J1584" s="3">
        <f>VLOOKUP(B1584,[3]Лист1!$A$1:$G$1358,7,FALSE)</f>
        <v>170</v>
      </c>
      <c r="K1584" s="3">
        <f t="shared" si="72"/>
        <v>138</v>
      </c>
      <c r="L1584" s="77">
        <f t="shared" si="73"/>
        <v>414</v>
      </c>
      <c r="M1584" s="3">
        <f>VLOOKUP(B1584,[1]TDSheet!$A$30:$K$1679,11,FALSE)</f>
        <v>300</v>
      </c>
      <c r="O1584" s="77">
        <f t="shared" si="74"/>
        <v>-114</v>
      </c>
      <c r="P1584" s="3">
        <v>300</v>
      </c>
    </row>
    <row r="1585" spans="1:16" ht="12.75" customHeight="1" x14ac:dyDescent="0.2">
      <c r="A1585" s="56">
        <v>1582</v>
      </c>
      <c r="B1585" s="49" t="s">
        <v>1073</v>
      </c>
      <c r="C1585" s="97" t="s">
        <v>1108</v>
      </c>
      <c r="D1585" s="97"/>
      <c r="E1585" s="10" t="s">
        <v>1035</v>
      </c>
      <c r="F1585" s="17" t="s">
        <v>1005</v>
      </c>
      <c r="G1585" s="10" t="s">
        <v>315</v>
      </c>
      <c r="H1585" s="63">
        <v>132</v>
      </c>
      <c r="I1585" s="71" t="e">
        <f>VLOOKUP(B1585,[2]Лист2!$A$1:$C$147,3,FALSE)</f>
        <v>#N/A</v>
      </c>
      <c r="J1585" s="3">
        <f>VLOOKUP(B1585,[3]Лист1!$A$1:$G$1358,7,FALSE)</f>
        <v>165</v>
      </c>
      <c r="K1585" s="3">
        <f t="shared" si="72"/>
        <v>66</v>
      </c>
      <c r="L1585" s="77">
        <f t="shared" si="73"/>
        <v>198</v>
      </c>
      <c r="M1585" s="3">
        <f>VLOOKUP(B1585,[1]TDSheet!$A$30:$K$1679,11,FALSE)</f>
        <v>220</v>
      </c>
      <c r="O1585" s="77">
        <f t="shared" si="74"/>
        <v>22</v>
      </c>
      <c r="P1585" s="3">
        <v>220</v>
      </c>
    </row>
    <row r="1586" spans="1:16" ht="45" customHeight="1" x14ac:dyDescent="0.2">
      <c r="A1586" s="56">
        <v>1583</v>
      </c>
      <c r="B1586" s="49" t="s">
        <v>1074</v>
      </c>
      <c r="C1586" s="97" t="s">
        <v>1108</v>
      </c>
      <c r="D1586" s="97"/>
      <c r="E1586" s="10" t="s">
        <v>1035</v>
      </c>
      <c r="F1586" s="17" t="s">
        <v>1059</v>
      </c>
      <c r="G1586" s="10" t="s">
        <v>315</v>
      </c>
      <c r="H1586" s="63">
        <v>132</v>
      </c>
      <c r="I1586" s="71" t="e">
        <f>VLOOKUP(B1586,[2]Лист2!$A$1:$C$147,3,FALSE)</f>
        <v>#N/A</v>
      </c>
      <c r="J1586" s="3">
        <f>VLOOKUP(B1586,[3]Лист1!$A$1:$G$1358,7,FALSE)</f>
        <v>165</v>
      </c>
      <c r="K1586" s="3">
        <f t="shared" si="72"/>
        <v>66</v>
      </c>
      <c r="L1586" s="77">
        <f t="shared" si="73"/>
        <v>198</v>
      </c>
      <c r="M1586" s="3">
        <f>VLOOKUP(B1586,[1]TDSheet!$A$30:$K$1679,11,FALSE)</f>
        <v>220</v>
      </c>
      <c r="O1586" s="77">
        <f t="shared" si="74"/>
        <v>22</v>
      </c>
      <c r="P1586" s="3">
        <v>220</v>
      </c>
    </row>
    <row r="1587" spans="1:16" ht="20.100000000000001" customHeight="1" x14ac:dyDescent="0.2">
      <c r="A1587" s="56">
        <v>1584</v>
      </c>
      <c r="B1587" s="49" t="s">
        <v>1075</v>
      </c>
      <c r="C1587" s="97" t="s">
        <v>1108</v>
      </c>
      <c r="D1587" s="97"/>
      <c r="E1587" s="10" t="s">
        <v>1035</v>
      </c>
      <c r="F1587" s="17" t="s">
        <v>1004</v>
      </c>
      <c r="G1587" s="10" t="s">
        <v>315</v>
      </c>
      <c r="H1587" s="63">
        <v>135</v>
      </c>
      <c r="I1587" s="71" t="e">
        <f>VLOOKUP(B1587,[2]Лист2!$A$1:$C$147,3,FALSE)</f>
        <v>#N/A</v>
      </c>
      <c r="J1587" s="3">
        <f>VLOOKUP(B1587,[3]Лист1!$A$1:$G$1358,7,FALSE)</f>
        <v>135</v>
      </c>
      <c r="K1587" s="3">
        <f t="shared" si="72"/>
        <v>67.5</v>
      </c>
      <c r="L1587" s="77">
        <f t="shared" si="73"/>
        <v>202.5</v>
      </c>
      <c r="M1587" s="3">
        <f>VLOOKUP(B1587,[1]TDSheet!$A$30:$K$1679,11,FALSE)</f>
        <v>220</v>
      </c>
      <c r="O1587" s="77">
        <f t="shared" si="74"/>
        <v>17.5</v>
      </c>
      <c r="P1587" s="3">
        <v>220</v>
      </c>
    </row>
    <row r="1588" spans="1:16" ht="39" customHeight="1" x14ac:dyDescent="0.2">
      <c r="A1588" s="56">
        <v>1585</v>
      </c>
      <c r="B1588" s="49" t="s">
        <v>1076</v>
      </c>
      <c r="C1588" s="97" t="s">
        <v>1109</v>
      </c>
      <c r="D1588" s="97"/>
      <c r="E1588" s="10" t="s">
        <v>1035</v>
      </c>
      <c r="F1588" s="17" t="s">
        <v>1005</v>
      </c>
      <c r="G1588" s="10" t="s">
        <v>315</v>
      </c>
      <c r="H1588" s="63">
        <v>132</v>
      </c>
      <c r="I1588" s="71" t="e">
        <f>VLOOKUP(B1588,[2]Лист2!$A$1:$C$147,3,FALSE)</f>
        <v>#N/A</v>
      </c>
      <c r="J1588" s="3">
        <f>VLOOKUP(B1588,[3]Лист1!$A$1:$G$1358,7,FALSE)</f>
        <v>165</v>
      </c>
      <c r="K1588" s="3">
        <f t="shared" si="72"/>
        <v>66</v>
      </c>
      <c r="L1588" s="77">
        <f t="shared" si="73"/>
        <v>198</v>
      </c>
      <c r="M1588" s="3">
        <f>VLOOKUP(B1588,[1]TDSheet!$A$30:$K$1679,11,FALSE)</f>
        <v>220</v>
      </c>
      <c r="O1588" s="77">
        <f t="shared" si="74"/>
        <v>22</v>
      </c>
      <c r="P1588" s="3">
        <v>220</v>
      </c>
    </row>
    <row r="1589" spans="1:16" ht="42" customHeight="1" x14ac:dyDescent="0.2">
      <c r="A1589" s="56">
        <v>1586</v>
      </c>
      <c r="B1589" s="49" t="s">
        <v>1077</v>
      </c>
      <c r="C1589" s="97" t="s">
        <v>1109</v>
      </c>
      <c r="D1589" s="97"/>
      <c r="E1589" s="10" t="s">
        <v>1035</v>
      </c>
      <c r="F1589" s="17" t="s">
        <v>1059</v>
      </c>
      <c r="G1589" s="10" t="s">
        <v>315</v>
      </c>
      <c r="H1589" s="63">
        <v>132</v>
      </c>
      <c r="I1589" s="71" t="e">
        <f>VLOOKUP(B1589,[2]Лист2!$A$1:$C$147,3,FALSE)</f>
        <v>#N/A</v>
      </c>
      <c r="J1589" s="3">
        <f>VLOOKUP(B1589,[3]Лист1!$A$1:$G$1358,7,FALSE)</f>
        <v>165</v>
      </c>
      <c r="K1589" s="3">
        <f t="shared" si="72"/>
        <v>66</v>
      </c>
      <c r="L1589" s="77">
        <f t="shared" si="73"/>
        <v>198</v>
      </c>
      <c r="M1589" s="3">
        <f>VLOOKUP(B1589,[1]TDSheet!$A$30:$K$1679,11,FALSE)</f>
        <v>220</v>
      </c>
      <c r="O1589" s="77">
        <f t="shared" si="74"/>
        <v>22</v>
      </c>
      <c r="P1589" s="3">
        <v>220</v>
      </c>
    </row>
    <row r="1590" spans="1:16" ht="15.75" customHeight="1" x14ac:dyDescent="0.2">
      <c r="A1590" s="56">
        <v>1587</v>
      </c>
      <c r="B1590" s="49" t="s">
        <v>1078</v>
      </c>
      <c r="C1590" s="97" t="s">
        <v>1109</v>
      </c>
      <c r="D1590" s="97"/>
      <c r="E1590" s="10" t="s">
        <v>1035</v>
      </c>
      <c r="F1590" s="17" t="s">
        <v>1004</v>
      </c>
      <c r="G1590" s="10" t="s">
        <v>315</v>
      </c>
      <c r="H1590" s="63">
        <v>108</v>
      </c>
      <c r="I1590" s="71" t="e">
        <f>VLOOKUP(B1590,[2]Лист2!$A$1:$C$147,3,FALSE)</f>
        <v>#N/A</v>
      </c>
      <c r="J1590" s="3">
        <f>VLOOKUP(B1590,[3]Лист1!$A$1:$G$1358,7,FALSE)</f>
        <v>135</v>
      </c>
      <c r="K1590" s="3">
        <f t="shared" si="72"/>
        <v>54</v>
      </c>
      <c r="L1590" s="77">
        <f t="shared" si="73"/>
        <v>162</v>
      </c>
      <c r="M1590" s="3">
        <f>VLOOKUP(B1590,[1]TDSheet!$A$30:$K$1679,11,FALSE)</f>
        <v>220</v>
      </c>
      <c r="O1590" s="77">
        <f t="shared" si="74"/>
        <v>58</v>
      </c>
      <c r="P1590" s="3">
        <v>220</v>
      </c>
    </row>
    <row r="1591" spans="1:16" ht="38.25" customHeight="1" x14ac:dyDescent="0.2">
      <c r="A1591" s="56">
        <v>1588</v>
      </c>
      <c r="B1591" s="49" t="s">
        <v>1079</v>
      </c>
      <c r="C1591" s="97" t="s">
        <v>1110</v>
      </c>
      <c r="D1591" s="97"/>
      <c r="E1591" s="10" t="s">
        <v>1035</v>
      </c>
      <c r="F1591" s="17" t="s">
        <v>1005</v>
      </c>
      <c r="G1591" s="10" t="s">
        <v>315</v>
      </c>
      <c r="H1591" s="63">
        <v>132</v>
      </c>
      <c r="I1591" s="71" t="e">
        <f>VLOOKUP(B1591,[2]Лист2!$A$1:$C$147,3,FALSE)</f>
        <v>#N/A</v>
      </c>
      <c r="J1591" s="3">
        <f>VLOOKUP(B1591,[3]Лист1!$A$1:$G$1358,7,FALSE)</f>
        <v>165</v>
      </c>
      <c r="K1591" s="3">
        <f t="shared" si="72"/>
        <v>66</v>
      </c>
      <c r="L1591" s="77">
        <f t="shared" si="73"/>
        <v>198</v>
      </c>
      <c r="M1591" s="3">
        <f>VLOOKUP(B1591,[1]TDSheet!$A$30:$K$1679,11,FALSE)</f>
        <v>220</v>
      </c>
      <c r="O1591" s="77">
        <f t="shared" si="74"/>
        <v>22</v>
      </c>
      <c r="P1591" s="3">
        <v>220</v>
      </c>
    </row>
    <row r="1592" spans="1:16" ht="38.25" customHeight="1" x14ac:dyDescent="0.2">
      <c r="A1592" s="56">
        <v>1589</v>
      </c>
      <c r="B1592" s="49" t="s">
        <v>1080</v>
      </c>
      <c r="C1592" s="97" t="s">
        <v>1110</v>
      </c>
      <c r="D1592" s="97"/>
      <c r="E1592" s="10" t="s">
        <v>1035</v>
      </c>
      <c r="F1592" s="17" t="s">
        <v>1059</v>
      </c>
      <c r="G1592" s="10" t="s">
        <v>315</v>
      </c>
      <c r="H1592" s="63">
        <v>132</v>
      </c>
      <c r="I1592" s="71" t="e">
        <f>VLOOKUP(B1592,[2]Лист2!$A$1:$C$147,3,FALSE)</f>
        <v>#N/A</v>
      </c>
      <c r="J1592" s="3">
        <f>VLOOKUP(B1592,[3]Лист1!$A$1:$G$1358,7,FALSE)</f>
        <v>165</v>
      </c>
      <c r="K1592" s="3">
        <f t="shared" si="72"/>
        <v>66</v>
      </c>
      <c r="L1592" s="77">
        <f t="shared" si="73"/>
        <v>198</v>
      </c>
      <c r="M1592" s="3">
        <f>VLOOKUP(B1592,[1]TDSheet!$A$30:$K$1679,11,FALSE)</f>
        <v>220</v>
      </c>
      <c r="O1592" s="77">
        <f t="shared" si="74"/>
        <v>22</v>
      </c>
      <c r="P1592" s="3">
        <v>220</v>
      </c>
    </row>
    <row r="1593" spans="1:16" ht="40.5" customHeight="1" x14ac:dyDescent="0.2">
      <c r="A1593" s="56">
        <v>1590</v>
      </c>
      <c r="B1593" s="49" t="s">
        <v>1081</v>
      </c>
      <c r="C1593" s="97" t="s">
        <v>1110</v>
      </c>
      <c r="D1593" s="97"/>
      <c r="E1593" s="10" t="s">
        <v>1035</v>
      </c>
      <c r="F1593" s="10" t="s">
        <v>1004</v>
      </c>
      <c r="G1593" s="10" t="s">
        <v>315</v>
      </c>
      <c r="H1593" s="63">
        <v>145</v>
      </c>
      <c r="I1593" s="71">
        <f>VLOOKUP(B1593,[2]Лист2!$A$1:$C$147,3,FALSE)</f>
        <v>130</v>
      </c>
      <c r="J1593" s="3">
        <f>VLOOKUP(B1593,[3]Лист1!$A$1:$G$1358,7,FALSE)</f>
        <v>145</v>
      </c>
      <c r="K1593" s="3">
        <f t="shared" si="72"/>
        <v>72.5</v>
      </c>
      <c r="L1593" s="77">
        <f t="shared" si="73"/>
        <v>217.5</v>
      </c>
      <c r="M1593" s="3">
        <f>VLOOKUP(B1593,[1]TDSheet!$A$30:$K$1679,11,FALSE)</f>
        <v>220</v>
      </c>
      <c r="O1593" s="77">
        <f t="shared" si="74"/>
        <v>2.5</v>
      </c>
      <c r="P1593" s="3">
        <v>220</v>
      </c>
    </row>
    <row r="1594" spans="1:16" ht="63.75" customHeight="1" x14ac:dyDescent="0.2">
      <c r="A1594" s="56">
        <v>1591</v>
      </c>
      <c r="B1594" s="49" t="s">
        <v>1261</v>
      </c>
      <c r="C1594" s="97" t="s">
        <v>1263</v>
      </c>
      <c r="D1594" s="97"/>
      <c r="E1594" s="10" t="s">
        <v>982</v>
      </c>
      <c r="F1594" s="9" t="s">
        <v>1262</v>
      </c>
      <c r="G1594" s="10" t="s">
        <v>324</v>
      </c>
      <c r="H1594" s="59">
        <v>556</v>
      </c>
      <c r="I1594" s="71" t="e">
        <f>VLOOKUP(B1594,[2]Лист2!$A$1:$C$147,3,FALSE)</f>
        <v>#N/A</v>
      </c>
      <c r="J1594" s="3">
        <f>VLOOKUP(B1594,[3]Лист1!$A$1:$G$1358,7,FALSE)</f>
        <v>683</v>
      </c>
      <c r="K1594" s="3">
        <f t="shared" si="72"/>
        <v>278</v>
      </c>
      <c r="L1594" s="77">
        <f t="shared" si="73"/>
        <v>834</v>
      </c>
      <c r="M1594" s="3">
        <f>VLOOKUP(B1594,[1]TDSheet!$A$30:$K$1679,11,FALSE)</f>
        <v>700</v>
      </c>
      <c r="O1594" s="77">
        <f t="shared" si="74"/>
        <v>-134</v>
      </c>
      <c r="P1594" s="3">
        <v>700</v>
      </c>
    </row>
    <row r="1595" spans="1:16" ht="33" customHeight="1" x14ac:dyDescent="0.2">
      <c r="A1595" s="56">
        <v>1592</v>
      </c>
      <c r="B1595" s="49">
        <v>3001</v>
      </c>
      <c r="C1595" s="97" t="s">
        <v>2977</v>
      </c>
      <c r="D1595" s="97"/>
      <c r="E1595" s="10" t="s">
        <v>595</v>
      </c>
      <c r="F1595" s="9" t="s">
        <v>2978</v>
      </c>
      <c r="G1595" s="10" t="s">
        <v>315</v>
      </c>
      <c r="H1595" s="63">
        <v>264</v>
      </c>
      <c r="I1595" s="71" t="e">
        <f>VLOOKUP(B1595,[2]Лист2!$A$1:$C$147,3,FALSE)</f>
        <v>#N/A</v>
      </c>
      <c r="J1595" s="3" t="e">
        <f>VLOOKUP(B1595,[3]Лист1!$A$1:$G$1358,7,FALSE)</f>
        <v>#N/A</v>
      </c>
      <c r="K1595" s="3">
        <f t="shared" si="72"/>
        <v>132</v>
      </c>
      <c r="L1595" s="77">
        <f t="shared" si="73"/>
        <v>396</v>
      </c>
      <c r="M1595" s="3" t="e">
        <f>VLOOKUP(B1595,[1]TDSheet!$A$30:$K$1679,11,FALSE)</f>
        <v>#N/A</v>
      </c>
      <c r="O1595" s="77" t="e">
        <f t="shared" si="74"/>
        <v>#N/A</v>
      </c>
      <c r="P1595" s="3">
        <v>500</v>
      </c>
    </row>
    <row r="1596" spans="1:16" ht="20.45" customHeight="1" x14ac:dyDescent="0.2">
      <c r="A1596" s="56">
        <v>1593</v>
      </c>
      <c r="B1596" s="49" t="s">
        <v>1082</v>
      </c>
      <c r="C1596" s="97" t="s">
        <v>1106</v>
      </c>
      <c r="D1596" s="97"/>
      <c r="E1596" s="10" t="s">
        <v>597</v>
      </c>
      <c r="F1596" s="10" t="s">
        <v>1003</v>
      </c>
      <c r="G1596" s="10" t="s">
        <v>315</v>
      </c>
      <c r="H1596" s="63">
        <v>108</v>
      </c>
      <c r="I1596" s="71" t="e">
        <f>VLOOKUP(B1596,[2]Лист2!$A$1:$C$147,3,FALSE)</f>
        <v>#N/A</v>
      </c>
      <c r="J1596" s="3">
        <f>VLOOKUP(B1596,[3]Лист1!$A$1:$G$1358,7,FALSE)</f>
        <v>135</v>
      </c>
      <c r="K1596" s="3">
        <f t="shared" si="72"/>
        <v>54</v>
      </c>
      <c r="L1596" s="77">
        <f t="shared" si="73"/>
        <v>162</v>
      </c>
      <c r="M1596" s="3">
        <f>VLOOKUP(B1596,[1]TDSheet!$A$30:$K$1679,11,FALSE)</f>
        <v>250</v>
      </c>
      <c r="O1596" s="77">
        <f t="shared" si="74"/>
        <v>88</v>
      </c>
      <c r="P1596" s="3">
        <v>250</v>
      </c>
    </row>
    <row r="1597" spans="1:16" ht="20.45" customHeight="1" x14ac:dyDescent="0.2">
      <c r="A1597" s="56">
        <v>1594</v>
      </c>
      <c r="B1597" s="49" t="s">
        <v>1083</v>
      </c>
      <c r="C1597" s="97" t="s">
        <v>1106</v>
      </c>
      <c r="D1597" s="97"/>
      <c r="E1597" s="10" t="s">
        <v>597</v>
      </c>
      <c r="F1597" s="10" t="s">
        <v>1004</v>
      </c>
      <c r="G1597" s="10" t="s">
        <v>315</v>
      </c>
      <c r="H1597" s="63">
        <v>108</v>
      </c>
      <c r="I1597" s="71" t="e">
        <f>VLOOKUP(B1597,[2]Лист2!$A$1:$C$147,3,FALSE)</f>
        <v>#N/A</v>
      </c>
      <c r="J1597" s="3">
        <f>VLOOKUP(B1597,[3]Лист1!$A$1:$G$1358,7,FALSE)</f>
        <v>135</v>
      </c>
      <c r="K1597" s="3">
        <f t="shared" si="72"/>
        <v>54</v>
      </c>
      <c r="L1597" s="77">
        <f t="shared" si="73"/>
        <v>162</v>
      </c>
      <c r="M1597" s="3">
        <f>VLOOKUP(B1597,[1]TDSheet!$A$30:$K$1679,11,FALSE)</f>
        <v>250</v>
      </c>
      <c r="O1597" s="77">
        <f t="shared" si="74"/>
        <v>88</v>
      </c>
      <c r="P1597" s="3">
        <v>250</v>
      </c>
    </row>
    <row r="1598" spans="1:16" ht="20.45" customHeight="1" x14ac:dyDescent="0.2">
      <c r="A1598" s="56">
        <v>1595</v>
      </c>
      <c r="B1598" s="49" t="s">
        <v>1084</v>
      </c>
      <c r="C1598" s="97" t="s">
        <v>1106</v>
      </c>
      <c r="D1598" s="97"/>
      <c r="E1598" s="10" t="s">
        <v>597</v>
      </c>
      <c r="F1598" s="10" t="s">
        <v>1005</v>
      </c>
      <c r="G1598" s="10" t="s">
        <v>315</v>
      </c>
      <c r="H1598" s="63">
        <v>132</v>
      </c>
      <c r="I1598" s="71" t="e">
        <f>VLOOKUP(B1598,[2]Лист2!$A$1:$C$147,3,FALSE)</f>
        <v>#N/A</v>
      </c>
      <c r="J1598" s="3">
        <f>VLOOKUP(B1598,[3]Лист1!$A$1:$G$1358,7,FALSE)</f>
        <v>165</v>
      </c>
      <c r="K1598" s="3">
        <f t="shared" si="72"/>
        <v>66</v>
      </c>
      <c r="L1598" s="77">
        <f t="shared" si="73"/>
        <v>198</v>
      </c>
      <c r="M1598" s="3">
        <f>VLOOKUP(B1598,[1]TDSheet!$A$30:$K$1679,11,FALSE)</f>
        <v>250</v>
      </c>
      <c r="O1598" s="77">
        <f t="shared" si="74"/>
        <v>52</v>
      </c>
      <c r="P1598" s="3">
        <v>250</v>
      </c>
    </row>
    <row r="1599" spans="1:16" ht="20.45" customHeight="1" x14ac:dyDescent="0.2">
      <c r="A1599" s="56">
        <v>1596</v>
      </c>
      <c r="B1599" s="49" t="s">
        <v>1085</v>
      </c>
      <c r="C1599" s="97" t="s">
        <v>1106</v>
      </c>
      <c r="D1599" s="97"/>
      <c r="E1599" s="10" t="s">
        <v>597</v>
      </c>
      <c r="F1599" s="10" t="s">
        <v>1060</v>
      </c>
      <c r="G1599" s="10" t="s">
        <v>315</v>
      </c>
      <c r="H1599" s="63">
        <v>108</v>
      </c>
      <c r="I1599" s="71" t="e">
        <f>VLOOKUP(B1599,[2]Лист2!$A$1:$C$147,3,FALSE)</f>
        <v>#N/A</v>
      </c>
      <c r="J1599" s="3">
        <f>VLOOKUP(B1599,[3]Лист1!$A$1:$G$1358,7,FALSE)</f>
        <v>135</v>
      </c>
      <c r="K1599" s="3">
        <f t="shared" si="72"/>
        <v>54</v>
      </c>
      <c r="L1599" s="77">
        <f t="shared" si="73"/>
        <v>162</v>
      </c>
      <c r="M1599" s="3">
        <f>VLOOKUP(B1599,[1]TDSheet!$A$30:$K$1679,11,FALSE)</f>
        <v>250</v>
      </c>
      <c r="O1599" s="77">
        <f t="shared" si="74"/>
        <v>88</v>
      </c>
      <c r="P1599" s="3">
        <v>250</v>
      </c>
    </row>
    <row r="1600" spans="1:16" ht="20.45" customHeight="1" x14ac:dyDescent="0.2">
      <c r="A1600" s="56">
        <v>1597</v>
      </c>
      <c r="B1600" s="49" t="s">
        <v>1086</v>
      </c>
      <c r="C1600" s="97" t="s">
        <v>1106</v>
      </c>
      <c r="D1600" s="97"/>
      <c r="E1600" s="10" t="s">
        <v>597</v>
      </c>
      <c r="F1600" s="10" t="s">
        <v>1004</v>
      </c>
      <c r="G1600" s="10" t="s">
        <v>315</v>
      </c>
      <c r="H1600" s="63">
        <v>108</v>
      </c>
      <c r="I1600" s="71" t="e">
        <f>VLOOKUP(B1600,[2]Лист2!$A$1:$C$147,3,FALSE)</f>
        <v>#N/A</v>
      </c>
      <c r="J1600" s="3">
        <f>VLOOKUP(B1600,[3]Лист1!$A$1:$G$1358,7,FALSE)</f>
        <v>135</v>
      </c>
      <c r="K1600" s="3">
        <f t="shared" si="72"/>
        <v>54</v>
      </c>
      <c r="L1600" s="77">
        <f t="shared" si="73"/>
        <v>162</v>
      </c>
      <c r="M1600" s="3">
        <f>VLOOKUP(B1600,[1]TDSheet!$A$30:$K$1679,11,FALSE)</f>
        <v>250</v>
      </c>
      <c r="O1600" s="77">
        <f t="shared" si="74"/>
        <v>88</v>
      </c>
      <c r="P1600" s="3">
        <v>250</v>
      </c>
    </row>
    <row r="1601" spans="1:16" ht="29.25" customHeight="1" x14ac:dyDescent="0.2">
      <c r="A1601" s="56">
        <v>1598</v>
      </c>
      <c r="B1601" s="49" t="s">
        <v>1429</v>
      </c>
      <c r="C1601" s="97" t="s">
        <v>1106</v>
      </c>
      <c r="D1601" s="97"/>
      <c r="E1601" s="10" t="s">
        <v>597</v>
      </c>
      <c r="F1601" s="9" t="s">
        <v>1154</v>
      </c>
      <c r="G1601" s="10" t="s">
        <v>315</v>
      </c>
      <c r="H1601" s="63">
        <v>296</v>
      </c>
      <c r="I1601" s="71" t="e">
        <f>VLOOKUP(B1601,[2]Лист2!$A$1:$C$147,3,FALSE)</f>
        <v>#N/A</v>
      </c>
      <c r="J1601" s="3">
        <f>VLOOKUP(B1601,[3]Лист1!$A$1:$G$1358,7,FALSE)</f>
        <v>370</v>
      </c>
      <c r="K1601" s="3">
        <f t="shared" si="72"/>
        <v>148</v>
      </c>
      <c r="L1601" s="77">
        <f t="shared" si="73"/>
        <v>444</v>
      </c>
      <c r="M1601" s="3">
        <f>VLOOKUP(B1601,[1]TDSheet!$A$30:$K$1679,11,FALSE)</f>
        <v>430</v>
      </c>
      <c r="O1601" s="77">
        <f t="shared" si="74"/>
        <v>-14</v>
      </c>
      <c r="P1601" s="3">
        <v>450</v>
      </c>
    </row>
    <row r="1602" spans="1:16" ht="30" customHeight="1" x14ac:dyDescent="0.2">
      <c r="A1602" s="56">
        <v>1599</v>
      </c>
      <c r="B1602" s="49" t="s">
        <v>1087</v>
      </c>
      <c r="C1602" s="97" t="s">
        <v>1106</v>
      </c>
      <c r="D1602" s="97"/>
      <c r="E1602" s="10" t="s">
        <v>597</v>
      </c>
      <c r="F1602" s="17" t="s">
        <v>1058</v>
      </c>
      <c r="G1602" s="10" t="s">
        <v>315</v>
      </c>
      <c r="H1602" s="63">
        <v>108</v>
      </c>
      <c r="I1602" s="71" t="e">
        <f>VLOOKUP(B1602,[2]Лист2!$A$1:$C$147,3,FALSE)</f>
        <v>#N/A</v>
      </c>
      <c r="J1602" s="3">
        <f>VLOOKUP(B1602,[3]Лист1!$A$1:$G$1358,7,FALSE)</f>
        <v>135</v>
      </c>
      <c r="K1602" s="3">
        <f t="shared" si="72"/>
        <v>54</v>
      </c>
      <c r="L1602" s="77">
        <f t="shared" si="73"/>
        <v>162</v>
      </c>
      <c r="M1602" s="3">
        <f>VLOOKUP(B1602,[1]TDSheet!$A$30:$K$1679,11,FALSE)</f>
        <v>250</v>
      </c>
      <c r="O1602" s="77">
        <f t="shared" si="74"/>
        <v>88</v>
      </c>
      <c r="P1602" s="3">
        <v>250</v>
      </c>
    </row>
    <row r="1603" spans="1:16" ht="48" customHeight="1" x14ac:dyDescent="0.2">
      <c r="A1603" s="56">
        <v>1600</v>
      </c>
      <c r="B1603" s="49" t="s">
        <v>1088</v>
      </c>
      <c r="C1603" s="97" t="s">
        <v>1106</v>
      </c>
      <c r="D1603" s="97"/>
      <c r="E1603" s="10" t="s">
        <v>597</v>
      </c>
      <c r="F1603" s="17" t="s">
        <v>1059</v>
      </c>
      <c r="G1603" s="10" t="s">
        <v>315</v>
      </c>
      <c r="H1603" s="63">
        <v>132</v>
      </c>
      <c r="I1603" s="71" t="e">
        <f>VLOOKUP(B1603,[2]Лист2!$A$1:$C$147,3,FALSE)</f>
        <v>#N/A</v>
      </c>
      <c r="J1603" s="3">
        <f>VLOOKUP(B1603,[3]Лист1!$A$1:$G$1358,7,FALSE)</f>
        <v>165</v>
      </c>
      <c r="K1603" s="3">
        <f t="shared" si="72"/>
        <v>66</v>
      </c>
      <c r="L1603" s="77">
        <f t="shared" si="73"/>
        <v>198</v>
      </c>
      <c r="M1603" s="3">
        <f>VLOOKUP(B1603,[1]TDSheet!$A$30:$K$1679,11,FALSE)</f>
        <v>250</v>
      </c>
      <c r="O1603" s="77">
        <f t="shared" si="74"/>
        <v>52</v>
      </c>
      <c r="P1603" s="3">
        <v>250</v>
      </c>
    </row>
    <row r="1604" spans="1:16" ht="20.45" customHeight="1" x14ac:dyDescent="0.2">
      <c r="A1604" s="56">
        <v>1601</v>
      </c>
      <c r="B1604" s="49" t="s">
        <v>1089</v>
      </c>
      <c r="C1604" s="97" t="s">
        <v>1106</v>
      </c>
      <c r="D1604" s="97"/>
      <c r="E1604" s="10" t="s">
        <v>597</v>
      </c>
      <c r="F1604" s="10" t="s">
        <v>1004</v>
      </c>
      <c r="G1604" s="10" t="s">
        <v>315</v>
      </c>
      <c r="H1604" s="63">
        <v>135</v>
      </c>
      <c r="I1604" s="71" t="e">
        <f>VLOOKUP(B1604,[2]Лист2!$A$1:$C$147,3,FALSE)</f>
        <v>#N/A</v>
      </c>
      <c r="J1604" s="3">
        <f>VLOOKUP(B1604,[3]Лист1!$A$1:$G$1358,7,FALSE)</f>
        <v>135</v>
      </c>
      <c r="K1604" s="3">
        <f t="shared" si="72"/>
        <v>67.5</v>
      </c>
      <c r="L1604" s="77">
        <f t="shared" si="73"/>
        <v>202.5</v>
      </c>
      <c r="M1604" s="3">
        <f>VLOOKUP(B1604,[1]TDSheet!$A$30:$K$1679,11,FALSE)</f>
        <v>280</v>
      </c>
      <c r="O1604" s="77">
        <f t="shared" si="74"/>
        <v>77.5</v>
      </c>
      <c r="P1604" s="3">
        <v>280</v>
      </c>
    </row>
    <row r="1605" spans="1:16" ht="20.45" customHeight="1" x14ac:dyDescent="0.2">
      <c r="A1605" s="56">
        <v>1602</v>
      </c>
      <c r="B1605" s="49" t="s">
        <v>1090</v>
      </c>
      <c r="C1605" s="97" t="s">
        <v>1107</v>
      </c>
      <c r="D1605" s="97"/>
      <c r="E1605" s="10" t="s">
        <v>597</v>
      </c>
      <c r="F1605" s="10" t="s">
        <v>1047</v>
      </c>
      <c r="G1605" s="10" t="s">
        <v>316</v>
      </c>
      <c r="H1605" s="63">
        <v>428</v>
      </c>
      <c r="I1605" s="71" t="e">
        <f>VLOOKUP(B1605,[2]Лист2!$A$1:$C$147,3,FALSE)</f>
        <v>#N/A</v>
      </c>
      <c r="J1605" s="3">
        <f>VLOOKUP(B1605,[3]Лист1!$A$1:$G$1358,7,FALSE)</f>
        <v>535</v>
      </c>
      <c r="K1605" s="3">
        <f t="shared" ref="K1605:K1668" si="75">H1605*0.5</f>
        <v>214</v>
      </c>
      <c r="L1605" s="77">
        <f t="shared" ref="L1605:L1668" si="76">H1605+K1605</f>
        <v>642</v>
      </c>
      <c r="M1605" s="3">
        <f>VLOOKUP(B1605,[1]TDSheet!$A$30:$K$1679,11,FALSE)</f>
        <v>1000</v>
      </c>
      <c r="O1605" s="77">
        <f t="shared" ref="O1605:O1668" si="77">M1605-L1605</f>
        <v>358</v>
      </c>
      <c r="P1605" s="3">
        <v>1000</v>
      </c>
    </row>
    <row r="1606" spans="1:16" ht="20.45" customHeight="1" x14ac:dyDescent="0.2">
      <c r="A1606" s="56">
        <v>1603</v>
      </c>
      <c r="B1606" s="49" t="s">
        <v>1091</v>
      </c>
      <c r="C1606" s="97" t="s">
        <v>1107</v>
      </c>
      <c r="D1606" s="97"/>
      <c r="E1606" s="10" t="s">
        <v>597</v>
      </c>
      <c r="F1606" s="9" t="s">
        <v>977</v>
      </c>
      <c r="G1606" s="10" t="s">
        <v>316</v>
      </c>
      <c r="H1606" s="63">
        <v>308</v>
      </c>
      <c r="I1606" s="71" t="e">
        <f>VLOOKUP(B1606,[2]Лист2!$A$1:$C$147,3,FALSE)</f>
        <v>#N/A</v>
      </c>
      <c r="J1606" s="3">
        <f>VLOOKUP(B1606,[3]Лист1!$A$1:$G$1358,7,FALSE)</f>
        <v>385</v>
      </c>
      <c r="K1606" s="3">
        <f t="shared" si="75"/>
        <v>154</v>
      </c>
      <c r="L1606" s="77">
        <f t="shared" si="76"/>
        <v>462</v>
      </c>
      <c r="M1606" s="3">
        <f>VLOOKUP(B1606,[1]TDSheet!$A$30:$K$1679,11,FALSE)</f>
        <v>600</v>
      </c>
      <c r="O1606" s="77">
        <f t="shared" si="77"/>
        <v>138</v>
      </c>
      <c r="P1606" s="3">
        <v>60</v>
      </c>
    </row>
    <row r="1607" spans="1:16" ht="20.45" customHeight="1" x14ac:dyDescent="0.2">
      <c r="A1607" s="56">
        <v>1604</v>
      </c>
      <c r="B1607" s="49" t="s">
        <v>1092</v>
      </c>
      <c r="C1607" s="97" t="s">
        <v>1107</v>
      </c>
      <c r="D1607" s="97"/>
      <c r="E1607" s="10" t="s">
        <v>597</v>
      </c>
      <c r="F1607" s="10" t="s">
        <v>1004</v>
      </c>
      <c r="G1607" s="10" t="s">
        <v>316</v>
      </c>
      <c r="H1607" s="63">
        <v>273</v>
      </c>
      <c r="I1607" s="71" t="e">
        <f>VLOOKUP(B1607,[2]Лист2!$A$1:$C$147,3,FALSE)</f>
        <v>#N/A</v>
      </c>
      <c r="J1607" s="3">
        <f>VLOOKUP(B1607,[3]Лист1!$A$1:$G$1358,7,FALSE)</f>
        <v>341</v>
      </c>
      <c r="K1607" s="3">
        <f t="shared" si="75"/>
        <v>136.5</v>
      </c>
      <c r="L1607" s="77">
        <f t="shared" si="76"/>
        <v>409.5</v>
      </c>
      <c r="M1607" s="3">
        <f>VLOOKUP(B1607,[1]TDSheet!$A$30:$K$1679,11,FALSE)</f>
        <v>409.5</v>
      </c>
      <c r="O1607" s="77">
        <f t="shared" si="77"/>
        <v>0</v>
      </c>
      <c r="P1607" s="3">
        <v>410</v>
      </c>
    </row>
    <row r="1608" spans="1:16" ht="20.45" customHeight="1" x14ac:dyDescent="0.2">
      <c r="A1608" s="56">
        <v>1605</v>
      </c>
      <c r="B1608" s="49" t="s">
        <v>1093</v>
      </c>
      <c r="C1608" s="97" t="s">
        <v>1107</v>
      </c>
      <c r="D1608" s="97"/>
      <c r="E1608" s="10" t="s">
        <v>597</v>
      </c>
      <c r="F1608" s="10" t="s">
        <v>1006</v>
      </c>
      <c r="G1608" s="10" t="s">
        <v>316</v>
      </c>
      <c r="H1608" s="63">
        <v>273</v>
      </c>
      <c r="I1608" s="71" t="e">
        <f>VLOOKUP(B1608,[2]Лист2!$A$1:$C$147,3,FALSE)</f>
        <v>#N/A</v>
      </c>
      <c r="J1608" s="3">
        <f>VLOOKUP(B1608,[3]Лист1!$A$1:$G$1358,7,FALSE)</f>
        <v>341</v>
      </c>
      <c r="K1608" s="3">
        <f t="shared" si="75"/>
        <v>136.5</v>
      </c>
      <c r="L1608" s="77">
        <f t="shared" si="76"/>
        <v>409.5</v>
      </c>
      <c r="M1608" s="3">
        <f>VLOOKUP(B1608,[1]TDSheet!$A$30:$K$1679,11,FALSE)</f>
        <v>409.5</v>
      </c>
      <c r="O1608" s="77">
        <f t="shared" si="77"/>
        <v>0</v>
      </c>
      <c r="P1608" s="3">
        <v>410</v>
      </c>
    </row>
    <row r="1609" spans="1:16" ht="21.6" customHeight="1" x14ac:dyDescent="0.2">
      <c r="A1609" s="56">
        <v>1606</v>
      </c>
      <c r="B1609" s="49" t="s">
        <v>1094</v>
      </c>
      <c r="C1609" s="97" t="s">
        <v>1105</v>
      </c>
      <c r="D1609" s="97"/>
      <c r="E1609" s="10" t="s">
        <v>597</v>
      </c>
      <c r="F1609" s="17" t="s">
        <v>1003</v>
      </c>
      <c r="G1609" s="10" t="s">
        <v>315</v>
      </c>
      <c r="H1609" s="59">
        <v>119</v>
      </c>
      <c r="I1609" s="71" t="e">
        <f>VLOOKUP(B1609,[2]Лист2!$A$1:$C$147,3,FALSE)</f>
        <v>#N/A</v>
      </c>
      <c r="J1609" s="3">
        <f>VLOOKUP(B1609,[3]Лист1!$A$1:$G$1358,7,FALSE)</f>
        <v>147</v>
      </c>
      <c r="K1609" s="3">
        <f t="shared" si="75"/>
        <v>59.5</v>
      </c>
      <c r="L1609" s="77">
        <f t="shared" si="76"/>
        <v>178.5</v>
      </c>
      <c r="M1609" s="3">
        <f>VLOOKUP(B1609,[1]TDSheet!$A$30:$K$1679,11,FALSE)</f>
        <v>220</v>
      </c>
      <c r="O1609" s="77">
        <f t="shared" si="77"/>
        <v>41.5</v>
      </c>
      <c r="P1609" s="3">
        <v>220</v>
      </c>
    </row>
    <row r="1610" spans="1:16" ht="21.6" customHeight="1" x14ac:dyDescent="0.2">
      <c r="A1610" s="56">
        <v>1607</v>
      </c>
      <c r="B1610" s="49" t="s">
        <v>1095</v>
      </c>
      <c r="C1610" s="97" t="s">
        <v>1105</v>
      </c>
      <c r="D1610" s="97"/>
      <c r="E1610" s="10" t="s">
        <v>597</v>
      </c>
      <c r="F1610" s="17" t="s">
        <v>1004</v>
      </c>
      <c r="G1610" s="10" t="s">
        <v>315</v>
      </c>
      <c r="H1610" s="59">
        <v>119</v>
      </c>
      <c r="I1610" s="71" t="e">
        <f>VLOOKUP(B1610,[2]Лист2!$A$1:$C$147,3,FALSE)</f>
        <v>#N/A</v>
      </c>
      <c r="J1610" s="3">
        <f>VLOOKUP(B1610,[3]Лист1!$A$1:$G$1358,7,FALSE)</f>
        <v>147</v>
      </c>
      <c r="K1610" s="3">
        <f t="shared" si="75"/>
        <v>59.5</v>
      </c>
      <c r="L1610" s="77">
        <f t="shared" si="76"/>
        <v>178.5</v>
      </c>
      <c r="M1610" s="3">
        <f>VLOOKUP(B1610,[1]TDSheet!$A$30:$K$1679,11,FALSE)</f>
        <v>220</v>
      </c>
      <c r="O1610" s="77">
        <f t="shared" si="77"/>
        <v>41.5</v>
      </c>
      <c r="P1610" s="3">
        <v>220</v>
      </c>
    </row>
    <row r="1611" spans="1:16" ht="21.6" customHeight="1" x14ac:dyDescent="0.2">
      <c r="A1611" s="56">
        <v>1608</v>
      </c>
      <c r="B1611" s="49" t="s">
        <v>1096</v>
      </c>
      <c r="C1611" s="97" t="s">
        <v>1105</v>
      </c>
      <c r="D1611" s="97"/>
      <c r="E1611" s="10" t="s">
        <v>597</v>
      </c>
      <c r="F1611" s="17" t="s">
        <v>1004</v>
      </c>
      <c r="G1611" s="10" t="s">
        <v>315</v>
      </c>
      <c r="H1611" s="59">
        <v>119</v>
      </c>
      <c r="I1611" s="71" t="e">
        <f>VLOOKUP(B1611,[2]Лист2!$A$1:$C$147,3,FALSE)</f>
        <v>#N/A</v>
      </c>
      <c r="J1611" s="3">
        <f>VLOOKUP(B1611,[3]Лист1!$A$1:$G$1358,7,FALSE)</f>
        <v>147</v>
      </c>
      <c r="K1611" s="3">
        <f t="shared" si="75"/>
        <v>59.5</v>
      </c>
      <c r="L1611" s="77">
        <f t="shared" si="76"/>
        <v>178.5</v>
      </c>
      <c r="M1611" s="3">
        <f>VLOOKUP(B1611,[1]TDSheet!$A$30:$K$1679,11,FALSE)</f>
        <v>220</v>
      </c>
      <c r="O1611" s="77">
        <f t="shared" si="77"/>
        <v>41.5</v>
      </c>
      <c r="P1611" s="3">
        <v>220</v>
      </c>
    </row>
    <row r="1612" spans="1:16" ht="21.6" customHeight="1" x14ac:dyDescent="0.2">
      <c r="A1612" s="56">
        <v>1609</v>
      </c>
      <c r="B1612" s="49" t="s">
        <v>1097</v>
      </c>
      <c r="C1612" s="97" t="s">
        <v>1105</v>
      </c>
      <c r="D1612" s="97"/>
      <c r="E1612" s="10" t="s">
        <v>597</v>
      </c>
      <c r="F1612" s="17" t="s">
        <v>1005</v>
      </c>
      <c r="G1612" s="10" t="s">
        <v>315</v>
      </c>
      <c r="H1612" s="63">
        <v>132</v>
      </c>
      <c r="I1612" s="71" t="e">
        <f>VLOOKUP(B1612,[2]Лист2!$A$1:$C$147,3,FALSE)</f>
        <v>#N/A</v>
      </c>
      <c r="J1612" s="3">
        <f>VLOOKUP(B1612,[3]Лист1!$A$1:$G$1358,7,FALSE)</f>
        <v>165</v>
      </c>
      <c r="K1612" s="3">
        <f t="shared" si="75"/>
        <v>66</v>
      </c>
      <c r="L1612" s="77">
        <f t="shared" si="76"/>
        <v>198</v>
      </c>
      <c r="M1612" s="3">
        <f>VLOOKUP(B1612,[1]TDSheet!$A$30:$K$1679,11,FALSE)</f>
        <v>220</v>
      </c>
      <c r="O1612" s="77">
        <f t="shared" si="77"/>
        <v>22</v>
      </c>
      <c r="P1612" s="3">
        <v>220</v>
      </c>
    </row>
    <row r="1613" spans="1:16" ht="21.6" customHeight="1" x14ac:dyDescent="0.2">
      <c r="A1613" s="56">
        <v>1610</v>
      </c>
      <c r="B1613" s="49" t="s">
        <v>1098</v>
      </c>
      <c r="C1613" s="97" t="s">
        <v>1105</v>
      </c>
      <c r="D1613" s="97"/>
      <c r="E1613" s="10" t="s">
        <v>597</v>
      </c>
      <c r="F1613" s="17" t="s">
        <v>1004</v>
      </c>
      <c r="G1613" s="10" t="s">
        <v>315</v>
      </c>
      <c r="H1613" s="59">
        <v>119</v>
      </c>
      <c r="I1613" s="71" t="e">
        <f>VLOOKUP(B1613,[2]Лист2!$A$1:$C$147,3,FALSE)</f>
        <v>#N/A</v>
      </c>
      <c r="J1613" s="3">
        <f>VLOOKUP(B1613,[3]Лист1!$A$1:$G$1358,7,FALSE)</f>
        <v>147</v>
      </c>
      <c r="K1613" s="3">
        <f t="shared" si="75"/>
        <v>59.5</v>
      </c>
      <c r="L1613" s="77">
        <f t="shared" si="76"/>
        <v>178.5</v>
      </c>
      <c r="M1613" s="3">
        <f>VLOOKUP(B1613,[1]TDSheet!$A$30:$K$1679,11,FALSE)</f>
        <v>220</v>
      </c>
      <c r="O1613" s="77">
        <f t="shared" si="77"/>
        <v>41.5</v>
      </c>
      <c r="P1613" s="3">
        <v>220</v>
      </c>
    </row>
    <row r="1614" spans="1:16" ht="21.6" customHeight="1" x14ac:dyDescent="0.2">
      <c r="A1614" s="56">
        <v>1611</v>
      </c>
      <c r="B1614" s="49" t="s">
        <v>1099</v>
      </c>
      <c r="C1614" s="97" t="s">
        <v>1105</v>
      </c>
      <c r="D1614" s="97"/>
      <c r="E1614" s="10" t="s">
        <v>597</v>
      </c>
      <c r="F1614" s="17" t="s">
        <v>1004</v>
      </c>
      <c r="G1614" s="10" t="s">
        <v>315</v>
      </c>
      <c r="H1614" s="59">
        <v>119</v>
      </c>
      <c r="I1614" s="71" t="e">
        <f>VLOOKUP(B1614,[2]Лист2!$A$1:$C$147,3,FALSE)</f>
        <v>#N/A</v>
      </c>
      <c r="J1614" s="3">
        <f>VLOOKUP(B1614,[3]Лист1!$A$1:$G$1358,7,FALSE)</f>
        <v>147</v>
      </c>
      <c r="K1614" s="3">
        <f t="shared" si="75"/>
        <v>59.5</v>
      </c>
      <c r="L1614" s="77">
        <f t="shared" si="76"/>
        <v>178.5</v>
      </c>
      <c r="M1614" s="3">
        <f>VLOOKUP(B1614,[1]TDSheet!$A$30:$K$1679,11,FALSE)</f>
        <v>220</v>
      </c>
      <c r="O1614" s="77">
        <f t="shared" si="77"/>
        <v>41.5</v>
      </c>
      <c r="P1614" s="3">
        <v>220</v>
      </c>
    </row>
    <row r="1615" spans="1:16" ht="33" customHeight="1" x14ac:dyDescent="0.2">
      <c r="A1615" s="56">
        <v>1612</v>
      </c>
      <c r="B1615" s="49" t="s">
        <v>1100</v>
      </c>
      <c r="C1615" s="97" t="s">
        <v>1105</v>
      </c>
      <c r="D1615" s="97"/>
      <c r="E1615" s="10" t="s">
        <v>597</v>
      </c>
      <c r="F1615" s="17" t="s">
        <v>979</v>
      </c>
      <c r="G1615" s="10" t="s">
        <v>315</v>
      </c>
      <c r="H1615" s="63">
        <v>232</v>
      </c>
      <c r="I1615" s="71" t="e">
        <f>VLOOKUP(B1615,[2]Лист2!$A$1:$C$147,3,FALSE)</f>
        <v>#N/A</v>
      </c>
      <c r="J1615" s="3">
        <f>VLOOKUP(B1615,[3]Лист1!$A$1:$G$1358,7,FALSE)</f>
        <v>290</v>
      </c>
      <c r="K1615" s="3">
        <f t="shared" si="75"/>
        <v>116</v>
      </c>
      <c r="L1615" s="77">
        <f t="shared" si="76"/>
        <v>348</v>
      </c>
      <c r="M1615" s="3">
        <f>VLOOKUP(B1615,[1]TDSheet!$A$30:$K$1679,11,FALSE)</f>
        <v>400</v>
      </c>
      <c r="O1615" s="77">
        <f t="shared" si="77"/>
        <v>52</v>
      </c>
      <c r="P1615" s="3">
        <v>400</v>
      </c>
    </row>
    <row r="1616" spans="1:16" ht="31.5" customHeight="1" x14ac:dyDescent="0.2">
      <c r="A1616" s="56">
        <v>1613</v>
      </c>
      <c r="B1616" s="49">
        <v>3156</v>
      </c>
      <c r="C1616" s="97" t="s">
        <v>1105</v>
      </c>
      <c r="D1616" s="97"/>
      <c r="E1616" s="10" t="s">
        <v>595</v>
      </c>
      <c r="F1616" s="17" t="s">
        <v>979</v>
      </c>
      <c r="G1616" s="10" t="s">
        <v>316</v>
      </c>
      <c r="H1616" s="59">
        <v>328</v>
      </c>
      <c r="I1616" s="71" t="e">
        <f>VLOOKUP(B1616,[2]Лист2!$A$1:$C$147,3,FALSE)</f>
        <v>#N/A</v>
      </c>
      <c r="J1616" s="3">
        <f>VLOOKUP(B1616,[3]Лист1!$A$1:$G$1358,7,FALSE)</f>
        <v>405</v>
      </c>
      <c r="K1616" s="3">
        <f t="shared" si="75"/>
        <v>164</v>
      </c>
      <c r="L1616" s="77">
        <f t="shared" si="76"/>
        <v>492</v>
      </c>
      <c r="M1616" s="3">
        <f>VLOOKUP(B1616,[1]TDSheet!$A$30:$K$1679,11,FALSE)</f>
        <v>420</v>
      </c>
      <c r="O1616" s="77">
        <f t="shared" si="77"/>
        <v>-72</v>
      </c>
      <c r="P1616" s="3">
        <v>420</v>
      </c>
    </row>
    <row r="1617" spans="1:16" ht="21.6" customHeight="1" x14ac:dyDescent="0.2">
      <c r="A1617" s="56">
        <v>1614</v>
      </c>
      <c r="B1617" s="49" t="s">
        <v>1101</v>
      </c>
      <c r="C1617" s="97" t="s">
        <v>1105</v>
      </c>
      <c r="D1617" s="97"/>
      <c r="E1617" s="10" t="s">
        <v>597</v>
      </c>
      <c r="F1617" s="17" t="s">
        <v>1006</v>
      </c>
      <c r="G1617" s="10" t="s">
        <v>315</v>
      </c>
      <c r="H1617" s="59">
        <v>119</v>
      </c>
      <c r="I1617" s="71" t="e">
        <f>VLOOKUP(B1617,[2]Лист2!$A$1:$C$147,3,FALSE)</f>
        <v>#N/A</v>
      </c>
      <c r="J1617" s="3">
        <f>VLOOKUP(B1617,[3]Лист1!$A$1:$G$1358,7,FALSE)</f>
        <v>147</v>
      </c>
      <c r="K1617" s="3">
        <f t="shared" si="75"/>
        <v>59.5</v>
      </c>
      <c r="L1617" s="77">
        <f t="shared" si="76"/>
        <v>178.5</v>
      </c>
      <c r="M1617" s="3">
        <f>VLOOKUP(B1617,[1]TDSheet!$A$30:$K$1679,11,FALSE)</f>
        <v>220</v>
      </c>
      <c r="O1617" s="77">
        <f t="shared" si="77"/>
        <v>41.5</v>
      </c>
      <c r="P1617" s="3">
        <v>220</v>
      </c>
    </row>
    <row r="1618" spans="1:16" ht="31.5" customHeight="1" x14ac:dyDescent="0.2">
      <c r="A1618" s="56">
        <v>1615</v>
      </c>
      <c r="B1618" s="49" t="s">
        <v>1102</v>
      </c>
      <c r="C1618" s="97" t="s">
        <v>1105</v>
      </c>
      <c r="D1618" s="97"/>
      <c r="E1618" s="10" t="s">
        <v>597</v>
      </c>
      <c r="F1618" s="17" t="s">
        <v>1058</v>
      </c>
      <c r="G1618" s="10" t="s">
        <v>315</v>
      </c>
      <c r="H1618" s="59">
        <v>119</v>
      </c>
      <c r="I1618" s="71" t="e">
        <f>VLOOKUP(B1618,[2]Лист2!$A$1:$C$147,3,FALSE)</f>
        <v>#N/A</v>
      </c>
      <c r="J1618" s="3">
        <f>VLOOKUP(B1618,[3]Лист1!$A$1:$G$1358,7,FALSE)</f>
        <v>147</v>
      </c>
      <c r="K1618" s="3">
        <f t="shared" si="75"/>
        <v>59.5</v>
      </c>
      <c r="L1618" s="77">
        <f t="shared" si="76"/>
        <v>178.5</v>
      </c>
      <c r="M1618" s="3">
        <f>VLOOKUP(B1618,[1]TDSheet!$A$30:$K$1679,11,FALSE)</f>
        <v>220</v>
      </c>
      <c r="O1618" s="77">
        <f t="shared" si="77"/>
        <v>41.5</v>
      </c>
      <c r="P1618" s="3">
        <v>220</v>
      </c>
    </row>
    <row r="1619" spans="1:16" ht="43.5" customHeight="1" x14ac:dyDescent="0.2">
      <c r="A1619" s="56">
        <v>1616</v>
      </c>
      <c r="B1619" s="49" t="s">
        <v>1103</v>
      </c>
      <c r="C1619" s="97" t="s">
        <v>1105</v>
      </c>
      <c r="D1619" s="97"/>
      <c r="E1619" s="10" t="s">
        <v>597</v>
      </c>
      <c r="F1619" s="17" t="s">
        <v>1059</v>
      </c>
      <c r="G1619" s="10" t="s">
        <v>315</v>
      </c>
      <c r="H1619" s="63">
        <v>132</v>
      </c>
      <c r="I1619" s="71" t="e">
        <f>VLOOKUP(B1619,[2]Лист2!$A$1:$C$147,3,FALSE)</f>
        <v>#N/A</v>
      </c>
      <c r="J1619" s="3">
        <f>VLOOKUP(B1619,[3]Лист1!$A$1:$G$1358,7,FALSE)</f>
        <v>165</v>
      </c>
      <c r="K1619" s="3">
        <f t="shared" si="75"/>
        <v>66</v>
      </c>
      <c r="L1619" s="77">
        <f t="shared" si="76"/>
        <v>198</v>
      </c>
      <c r="M1619" s="3">
        <f>VLOOKUP(B1619,[1]TDSheet!$A$30:$K$1679,11,FALSE)</f>
        <v>220</v>
      </c>
      <c r="O1619" s="77">
        <f t="shared" si="77"/>
        <v>22</v>
      </c>
      <c r="P1619" s="3">
        <v>220</v>
      </c>
    </row>
    <row r="1620" spans="1:16" ht="21.6" customHeight="1" x14ac:dyDescent="0.2">
      <c r="A1620" s="56">
        <v>1617</v>
      </c>
      <c r="B1620" s="49" t="s">
        <v>1104</v>
      </c>
      <c r="C1620" s="97" t="s">
        <v>1105</v>
      </c>
      <c r="D1620" s="97"/>
      <c r="E1620" s="10" t="s">
        <v>597</v>
      </c>
      <c r="F1620" s="17" t="s">
        <v>1004</v>
      </c>
      <c r="G1620" s="10" t="s">
        <v>315</v>
      </c>
      <c r="H1620" s="59">
        <v>148</v>
      </c>
      <c r="I1620" s="71">
        <f>VLOOKUP(B1620,[2]Лист2!$A$1:$C$147,3,FALSE)</f>
        <v>130</v>
      </c>
      <c r="J1620" s="3">
        <f>VLOOKUP(B1620,[3]Лист1!$A$1:$G$1358,7,FALSE)</f>
        <v>147</v>
      </c>
      <c r="K1620" s="3">
        <f t="shared" si="75"/>
        <v>74</v>
      </c>
      <c r="L1620" s="77">
        <f t="shared" si="76"/>
        <v>222</v>
      </c>
      <c r="M1620" s="3">
        <f>VLOOKUP(B1620,[1]TDSheet!$A$30:$K$1679,11,FALSE)</f>
        <v>280</v>
      </c>
      <c r="O1620" s="77">
        <f t="shared" si="77"/>
        <v>58</v>
      </c>
      <c r="P1620" s="3">
        <v>280</v>
      </c>
    </row>
    <row r="1621" spans="1:16" ht="22.5" customHeight="1" x14ac:dyDescent="0.2">
      <c r="A1621" s="56">
        <v>1618</v>
      </c>
      <c r="B1621" s="49" t="s">
        <v>1120</v>
      </c>
      <c r="C1621" s="97" t="s">
        <v>1129</v>
      </c>
      <c r="D1621" s="97"/>
      <c r="E1621" s="10" t="s">
        <v>597</v>
      </c>
      <c r="F1621" s="17" t="s">
        <v>1003</v>
      </c>
      <c r="G1621" s="10" t="s">
        <v>315</v>
      </c>
      <c r="H1621" s="63">
        <v>136</v>
      </c>
      <c r="I1621" s="71" t="e">
        <f>VLOOKUP(B1621,[2]Лист2!$A$1:$C$147,3,FALSE)</f>
        <v>#N/A</v>
      </c>
      <c r="J1621" s="3">
        <f>VLOOKUP(B1621,[3]Лист1!$A$1:$G$1358,7,FALSE)</f>
        <v>170</v>
      </c>
      <c r="K1621" s="3">
        <f t="shared" si="75"/>
        <v>68</v>
      </c>
      <c r="L1621" s="77">
        <f t="shared" si="76"/>
        <v>204</v>
      </c>
      <c r="M1621" s="3">
        <f>VLOOKUP(B1621,[1]TDSheet!$A$30:$K$1679,11,FALSE)</f>
        <v>220</v>
      </c>
      <c r="O1621" s="77">
        <f t="shared" si="77"/>
        <v>16</v>
      </c>
      <c r="P1621" s="3">
        <v>220</v>
      </c>
    </row>
    <row r="1622" spans="1:16" ht="22.5" customHeight="1" x14ac:dyDescent="0.2">
      <c r="A1622" s="56">
        <v>1619</v>
      </c>
      <c r="B1622" s="49" t="s">
        <v>1121</v>
      </c>
      <c r="C1622" s="97" t="s">
        <v>1129</v>
      </c>
      <c r="D1622" s="97"/>
      <c r="E1622" s="10" t="s">
        <v>597</v>
      </c>
      <c r="F1622" s="17" t="s">
        <v>1005</v>
      </c>
      <c r="G1622" s="10" t="s">
        <v>315</v>
      </c>
      <c r="H1622" s="63">
        <v>136</v>
      </c>
      <c r="I1622" s="71" t="e">
        <f>VLOOKUP(B1622,[2]Лист2!$A$1:$C$147,3,FALSE)</f>
        <v>#N/A</v>
      </c>
      <c r="J1622" s="3">
        <f>VLOOKUP(B1622,[3]Лист1!$A$1:$G$1358,7,FALSE)</f>
        <v>170</v>
      </c>
      <c r="K1622" s="3">
        <f t="shared" si="75"/>
        <v>68</v>
      </c>
      <c r="L1622" s="77">
        <f t="shared" si="76"/>
        <v>204</v>
      </c>
      <c r="M1622" s="3">
        <f>VLOOKUP(B1622,[1]TDSheet!$A$30:$K$1679,11,FALSE)</f>
        <v>220</v>
      </c>
      <c r="O1622" s="77">
        <f t="shared" si="77"/>
        <v>16</v>
      </c>
      <c r="P1622" s="3">
        <v>220</v>
      </c>
    </row>
    <row r="1623" spans="1:16" ht="22.5" customHeight="1" x14ac:dyDescent="0.2">
      <c r="A1623" s="56">
        <v>1620</v>
      </c>
      <c r="B1623" s="49" t="s">
        <v>1122</v>
      </c>
      <c r="C1623" s="97" t="s">
        <v>1129</v>
      </c>
      <c r="D1623" s="97"/>
      <c r="E1623" s="10" t="s">
        <v>597</v>
      </c>
      <c r="F1623" s="17" t="s">
        <v>1004</v>
      </c>
      <c r="G1623" s="10" t="s">
        <v>315</v>
      </c>
      <c r="H1623" s="63">
        <v>136</v>
      </c>
      <c r="I1623" s="71" t="e">
        <f>VLOOKUP(B1623,[2]Лист2!$A$1:$C$147,3,FALSE)</f>
        <v>#N/A</v>
      </c>
      <c r="J1623" s="3">
        <f>VLOOKUP(B1623,[3]Лист1!$A$1:$G$1358,7,FALSE)</f>
        <v>170</v>
      </c>
      <c r="K1623" s="3">
        <f t="shared" si="75"/>
        <v>68</v>
      </c>
      <c r="L1623" s="77">
        <f t="shared" si="76"/>
        <v>204</v>
      </c>
      <c r="M1623" s="3">
        <f>VLOOKUP(B1623,[1]TDSheet!$A$30:$K$1679,11,FALSE)</f>
        <v>220</v>
      </c>
      <c r="O1623" s="77">
        <f t="shared" si="77"/>
        <v>16</v>
      </c>
      <c r="P1623" s="3">
        <v>220</v>
      </c>
    </row>
    <row r="1624" spans="1:16" ht="22.5" customHeight="1" x14ac:dyDescent="0.2">
      <c r="A1624" s="56">
        <v>1621</v>
      </c>
      <c r="B1624" s="49" t="s">
        <v>1123</v>
      </c>
      <c r="C1624" s="97" t="s">
        <v>1129</v>
      </c>
      <c r="D1624" s="97"/>
      <c r="E1624" s="10" t="s">
        <v>597</v>
      </c>
      <c r="F1624" s="17" t="s">
        <v>1004</v>
      </c>
      <c r="G1624" s="10" t="s">
        <v>315</v>
      </c>
      <c r="H1624" s="63">
        <v>136</v>
      </c>
      <c r="I1624" s="71" t="e">
        <f>VLOOKUP(B1624,[2]Лист2!$A$1:$C$147,3,FALSE)</f>
        <v>#N/A</v>
      </c>
      <c r="J1624" s="3">
        <f>VLOOKUP(B1624,[3]Лист1!$A$1:$G$1358,7,FALSE)</f>
        <v>170</v>
      </c>
      <c r="K1624" s="3">
        <f t="shared" si="75"/>
        <v>68</v>
      </c>
      <c r="L1624" s="77">
        <f t="shared" si="76"/>
        <v>204</v>
      </c>
      <c r="M1624" s="3">
        <f>VLOOKUP(B1624,[1]TDSheet!$A$30:$K$1679,11,FALSE)</f>
        <v>220</v>
      </c>
      <c r="O1624" s="77">
        <f t="shared" si="77"/>
        <v>16</v>
      </c>
      <c r="P1624" s="3">
        <v>220</v>
      </c>
    </row>
    <row r="1625" spans="1:16" ht="22.5" customHeight="1" x14ac:dyDescent="0.2">
      <c r="A1625" s="56">
        <v>1622</v>
      </c>
      <c r="B1625" s="49" t="s">
        <v>1124</v>
      </c>
      <c r="C1625" s="97" t="s">
        <v>1129</v>
      </c>
      <c r="D1625" s="97"/>
      <c r="E1625" s="10" t="s">
        <v>597</v>
      </c>
      <c r="F1625" s="17" t="s">
        <v>979</v>
      </c>
      <c r="G1625" s="10" t="s">
        <v>315</v>
      </c>
      <c r="H1625" s="63">
        <v>232</v>
      </c>
      <c r="I1625" s="71" t="e">
        <f>VLOOKUP(B1625,[2]Лист2!$A$1:$C$147,3,FALSE)</f>
        <v>#N/A</v>
      </c>
      <c r="J1625" s="3">
        <f>VLOOKUP(B1625,[3]Лист1!$A$1:$G$1358,7,FALSE)</f>
        <v>290</v>
      </c>
      <c r="K1625" s="3">
        <f t="shared" si="75"/>
        <v>116</v>
      </c>
      <c r="L1625" s="77">
        <f t="shared" si="76"/>
        <v>348</v>
      </c>
      <c r="M1625" s="3">
        <f>VLOOKUP(B1625,[1]TDSheet!$A$30:$K$1679,11,FALSE)</f>
        <v>400</v>
      </c>
      <c r="O1625" s="77">
        <f t="shared" si="77"/>
        <v>52</v>
      </c>
      <c r="P1625" s="3">
        <v>400</v>
      </c>
    </row>
    <row r="1626" spans="1:16" ht="22.5" customHeight="1" x14ac:dyDescent="0.2">
      <c r="A1626" s="56">
        <v>1623</v>
      </c>
      <c r="B1626" s="49">
        <v>3511</v>
      </c>
      <c r="C1626" s="97" t="s">
        <v>1129</v>
      </c>
      <c r="D1626" s="97"/>
      <c r="E1626" s="10" t="s">
        <v>595</v>
      </c>
      <c r="F1626" s="17" t="s">
        <v>979</v>
      </c>
      <c r="G1626" s="10" t="s">
        <v>316</v>
      </c>
      <c r="H1626" s="59">
        <v>366</v>
      </c>
      <c r="I1626" s="71" t="e">
        <f>VLOOKUP(B1626,[2]Лист2!$A$1:$C$147,3,FALSE)</f>
        <v>#N/A</v>
      </c>
      <c r="J1626" s="3">
        <f>VLOOKUP(B1626,[3]Лист1!$A$1:$G$1358,7,FALSE)</f>
        <v>448</v>
      </c>
      <c r="K1626" s="3">
        <f t="shared" si="75"/>
        <v>183</v>
      </c>
      <c r="L1626" s="77">
        <f t="shared" si="76"/>
        <v>549</v>
      </c>
      <c r="M1626" s="3">
        <f>VLOOKUP(B1626,[1]TDSheet!$A$30:$K$1679,11,FALSE)</f>
        <v>500</v>
      </c>
      <c r="O1626" s="77">
        <f t="shared" si="77"/>
        <v>-49</v>
      </c>
      <c r="P1626" s="3">
        <v>500</v>
      </c>
    </row>
    <row r="1627" spans="1:16" ht="22.5" customHeight="1" x14ac:dyDescent="0.2">
      <c r="A1627" s="56">
        <v>1624</v>
      </c>
      <c r="B1627" s="49" t="s">
        <v>1125</v>
      </c>
      <c r="C1627" s="97" t="s">
        <v>1129</v>
      </c>
      <c r="D1627" s="97"/>
      <c r="E1627" s="10" t="s">
        <v>597</v>
      </c>
      <c r="F1627" s="17" t="s">
        <v>1006</v>
      </c>
      <c r="G1627" s="10" t="s">
        <v>315</v>
      </c>
      <c r="H1627" s="63">
        <v>136</v>
      </c>
      <c r="I1627" s="71" t="e">
        <f>VLOOKUP(B1627,[2]Лист2!$A$1:$C$147,3,FALSE)</f>
        <v>#N/A</v>
      </c>
      <c r="J1627" s="3">
        <f>VLOOKUP(B1627,[3]Лист1!$A$1:$G$1358,7,FALSE)</f>
        <v>170</v>
      </c>
      <c r="K1627" s="3">
        <f t="shared" si="75"/>
        <v>68</v>
      </c>
      <c r="L1627" s="77">
        <f t="shared" si="76"/>
        <v>204</v>
      </c>
      <c r="M1627" s="3">
        <f>VLOOKUP(B1627,[1]TDSheet!$A$30:$K$1679,11,FALSE)</f>
        <v>220</v>
      </c>
      <c r="O1627" s="77">
        <f t="shared" si="77"/>
        <v>16</v>
      </c>
      <c r="P1627" s="3">
        <v>220</v>
      </c>
    </row>
    <row r="1628" spans="1:16" ht="29.25" customHeight="1" x14ac:dyDescent="0.2">
      <c r="A1628" s="56">
        <v>1625</v>
      </c>
      <c r="B1628" s="49" t="s">
        <v>1126</v>
      </c>
      <c r="C1628" s="97" t="s">
        <v>1129</v>
      </c>
      <c r="D1628" s="97"/>
      <c r="E1628" s="10" t="s">
        <v>597</v>
      </c>
      <c r="F1628" s="17" t="s">
        <v>1058</v>
      </c>
      <c r="G1628" s="10" t="s">
        <v>315</v>
      </c>
      <c r="H1628" s="63">
        <v>136</v>
      </c>
      <c r="I1628" s="71" t="e">
        <f>VLOOKUP(B1628,[2]Лист2!$A$1:$C$147,3,FALSE)</f>
        <v>#N/A</v>
      </c>
      <c r="J1628" s="3">
        <f>VLOOKUP(B1628,[3]Лист1!$A$1:$G$1358,7,FALSE)</f>
        <v>170</v>
      </c>
      <c r="K1628" s="3">
        <f t="shared" si="75"/>
        <v>68</v>
      </c>
      <c r="L1628" s="77">
        <f t="shared" si="76"/>
        <v>204</v>
      </c>
      <c r="M1628" s="3">
        <f>VLOOKUP(B1628,[1]TDSheet!$A$30:$K$1679,11,FALSE)</f>
        <v>220</v>
      </c>
      <c r="O1628" s="77">
        <f t="shared" si="77"/>
        <v>16</v>
      </c>
      <c r="P1628" s="3">
        <v>220</v>
      </c>
    </row>
    <row r="1629" spans="1:16" ht="52.5" customHeight="1" x14ac:dyDescent="0.2">
      <c r="A1629" s="56">
        <v>1626</v>
      </c>
      <c r="B1629" s="49" t="s">
        <v>1127</v>
      </c>
      <c r="C1629" s="97" t="s">
        <v>1129</v>
      </c>
      <c r="D1629" s="97"/>
      <c r="E1629" s="10" t="s">
        <v>597</v>
      </c>
      <c r="F1629" s="17" t="s">
        <v>1059</v>
      </c>
      <c r="G1629" s="10" t="s">
        <v>315</v>
      </c>
      <c r="H1629" s="63">
        <v>136</v>
      </c>
      <c r="I1629" s="71" t="e">
        <f>VLOOKUP(B1629,[2]Лист2!$A$1:$C$147,3,FALSE)</f>
        <v>#N/A</v>
      </c>
      <c r="J1629" s="3">
        <f>VLOOKUP(B1629,[3]Лист1!$A$1:$G$1358,7,FALSE)</f>
        <v>170</v>
      </c>
      <c r="K1629" s="3">
        <f t="shared" si="75"/>
        <v>68</v>
      </c>
      <c r="L1629" s="77">
        <f t="shared" si="76"/>
        <v>204</v>
      </c>
      <c r="M1629" s="3">
        <f>VLOOKUP(B1629,[1]TDSheet!$A$30:$K$1679,11,FALSE)</f>
        <v>220</v>
      </c>
      <c r="O1629" s="77">
        <f t="shared" si="77"/>
        <v>16</v>
      </c>
      <c r="P1629" s="3">
        <v>220</v>
      </c>
    </row>
    <row r="1630" spans="1:16" ht="22.5" customHeight="1" x14ac:dyDescent="0.2">
      <c r="A1630" s="56">
        <v>1627</v>
      </c>
      <c r="B1630" s="49" t="s">
        <v>1128</v>
      </c>
      <c r="C1630" s="97" t="s">
        <v>1129</v>
      </c>
      <c r="D1630" s="97"/>
      <c r="E1630" s="10" t="s">
        <v>597</v>
      </c>
      <c r="F1630" s="17" t="s">
        <v>1004</v>
      </c>
      <c r="G1630" s="10" t="s">
        <v>315</v>
      </c>
      <c r="H1630" s="63">
        <v>136</v>
      </c>
      <c r="I1630" s="71" t="e">
        <f>VLOOKUP(B1630,[2]Лист2!$A$1:$C$147,3,FALSE)</f>
        <v>#N/A</v>
      </c>
      <c r="J1630" s="3">
        <f>VLOOKUP(B1630,[3]Лист1!$A$1:$G$1358,7,FALSE)</f>
        <v>170</v>
      </c>
      <c r="K1630" s="3">
        <f t="shared" si="75"/>
        <v>68</v>
      </c>
      <c r="L1630" s="77">
        <f t="shared" si="76"/>
        <v>204</v>
      </c>
      <c r="M1630" s="3">
        <f>VLOOKUP(B1630,[1]TDSheet!$A$30:$K$1679,11,FALSE)</f>
        <v>250</v>
      </c>
      <c r="O1630" s="77">
        <f t="shared" si="77"/>
        <v>46</v>
      </c>
      <c r="P1630" s="3">
        <v>250</v>
      </c>
    </row>
    <row r="1631" spans="1:16" ht="12.75" customHeight="1" x14ac:dyDescent="0.2">
      <c r="A1631" s="56">
        <v>1628</v>
      </c>
      <c r="B1631" s="49" t="s">
        <v>1996</v>
      </c>
      <c r="C1631" s="97" t="s">
        <v>2000</v>
      </c>
      <c r="D1631" s="97"/>
      <c r="E1631" s="10" t="s">
        <v>597</v>
      </c>
      <c r="F1631" s="17" t="s">
        <v>1004</v>
      </c>
      <c r="G1631" s="10" t="s">
        <v>316</v>
      </c>
      <c r="H1631" s="63">
        <v>231</v>
      </c>
      <c r="I1631" s="71" t="e">
        <f>VLOOKUP(B1631,[2]Лист2!$A$1:$C$147,3,FALSE)</f>
        <v>#N/A</v>
      </c>
      <c r="J1631" s="3">
        <f>VLOOKUP(B1631,[3]Лист1!$A$1:$G$1358,7,FALSE)</f>
        <v>288</v>
      </c>
      <c r="K1631" s="3">
        <f t="shared" si="75"/>
        <v>115.5</v>
      </c>
      <c r="L1631" s="77">
        <f t="shared" si="76"/>
        <v>346.5</v>
      </c>
      <c r="M1631" s="3">
        <f>VLOOKUP(B1631,[1]TDSheet!$A$30:$K$1679,11,FALSE)</f>
        <v>390</v>
      </c>
      <c r="O1631" s="77">
        <f t="shared" si="77"/>
        <v>43.5</v>
      </c>
      <c r="P1631" s="3">
        <v>390</v>
      </c>
    </row>
    <row r="1632" spans="1:16" ht="30" customHeight="1" x14ac:dyDescent="0.2">
      <c r="A1632" s="56">
        <v>1629</v>
      </c>
      <c r="B1632" s="49" t="s">
        <v>1997</v>
      </c>
      <c r="C1632" s="97" t="s">
        <v>2000</v>
      </c>
      <c r="D1632" s="97"/>
      <c r="E1632" s="10" t="s">
        <v>597</v>
      </c>
      <c r="F1632" s="17" t="s">
        <v>1004</v>
      </c>
      <c r="G1632" s="10" t="s">
        <v>316</v>
      </c>
      <c r="H1632" s="63">
        <v>231</v>
      </c>
      <c r="I1632" s="71" t="e">
        <f>VLOOKUP(B1632,[2]Лист2!$A$1:$C$147,3,FALSE)</f>
        <v>#N/A</v>
      </c>
      <c r="J1632" s="3">
        <f>VLOOKUP(B1632,[3]Лист1!$A$1:$G$1358,7,FALSE)</f>
        <v>288</v>
      </c>
      <c r="K1632" s="3">
        <f t="shared" si="75"/>
        <v>115.5</v>
      </c>
      <c r="L1632" s="77">
        <f t="shared" si="76"/>
        <v>346.5</v>
      </c>
      <c r="M1632" s="3">
        <f>VLOOKUP(B1632,[1]TDSheet!$A$30:$K$1679,11,FALSE)</f>
        <v>390</v>
      </c>
      <c r="O1632" s="77">
        <f t="shared" si="77"/>
        <v>43.5</v>
      </c>
      <c r="P1632" s="3">
        <v>390</v>
      </c>
    </row>
    <row r="1633" spans="1:16" ht="25.5" customHeight="1" x14ac:dyDescent="0.2">
      <c r="A1633" s="56">
        <v>1630</v>
      </c>
      <c r="B1633" s="49" t="s">
        <v>1998</v>
      </c>
      <c r="C1633" s="97" t="s">
        <v>2000</v>
      </c>
      <c r="D1633" s="97"/>
      <c r="E1633" s="10" t="s">
        <v>597</v>
      </c>
      <c r="F1633" s="17" t="s">
        <v>979</v>
      </c>
      <c r="G1633" s="10" t="s">
        <v>316</v>
      </c>
      <c r="H1633" s="63">
        <v>231</v>
      </c>
      <c r="I1633" s="71" t="e">
        <f>VLOOKUP(B1633,[2]Лист2!$A$1:$C$147,3,FALSE)</f>
        <v>#N/A</v>
      </c>
      <c r="J1633" s="3">
        <f>VLOOKUP(B1633,[3]Лист1!$A$1:$G$1358,7,FALSE)</f>
        <v>288</v>
      </c>
      <c r="K1633" s="3">
        <f t="shared" si="75"/>
        <v>115.5</v>
      </c>
      <c r="L1633" s="77">
        <f t="shared" si="76"/>
        <v>346.5</v>
      </c>
      <c r="M1633" s="3">
        <f>VLOOKUP(B1633,[1]TDSheet!$A$30:$K$1679,11,FALSE)</f>
        <v>390</v>
      </c>
      <c r="O1633" s="77">
        <f t="shared" si="77"/>
        <v>43.5</v>
      </c>
      <c r="P1633" s="3">
        <v>390</v>
      </c>
    </row>
    <row r="1634" spans="1:16" ht="15" customHeight="1" x14ac:dyDescent="0.2">
      <c r="A1634" s="56">
        <v>1631</v>
      </c>
      <c r="B1634" s="49" t="s">
        <v>1999</v>
      </c>
      <c r="C1634" s="97" t="s">
        <v>2000</v>
      </c>
      <c r="D1634" s="97"/>
      <c r="E1634" s="10" t="s">
        <v>597</v>
      </c>
      <c r="F1634" s="17" t="s">
        <v>1006</v>
      </c>
      <c r="G1634" s="10" t="s">
        <v>316</v>
      </c>
      <c r="H1634" s="63">
        <v>231</v>
      </c>
      <c r="I1634" s="71" t="e">
        <f>VLOOKUP(B1634,[2]Лист2!$A$1:$C$147,3,FALSE)</f>
        <v>#N/A</v>
      </c>
      <c r="J1634" s="3">
        <f>VLOOKUP(B1634,[3]Лист1!$A$1:$G$1358,7,FALSE)</f>
        <v>288</v>
      </c>
      <c r="K1634" s="3">
        <f t="shared" si="75"/>
        <v>115.5</v>
      </c>
      <c r="L1634" s="77">
        <f t="shared" si="76"/>
        <v>346.5</v>
      </c>
      <c r="M1634" s="3">
        <f>VLOOKUP(B1634,[1]TDSheet!$A$30:$K$1679,11,FALSE)</f>
        <v>390</v>
      </c>
      <c r="O1634" s="77">
        <f t="shared" si="77"/>
        <v>43.5</v>
      </c>
      <c r="P1634" s="3">
        <v>390</v>
      </c>
    </row>
    <row r="1635" spans="1:16" ht="12.75" customHeight="1" x14ac:dyDescent="0.2">
      <c r="A1635" s="56">
        <v>1632</v>
      </c>
      <c r="B1635" s="49" t="s">
        <v>1992</v>
      </c>
      <c r="C1635" s="97" t="s">
        <v>1995</v>
      </c>
      <c r="D1635" s="97"/>
      <c r="E1635" s="10" t="s">
        <v>597</v>
      </c>
      <c r="F1635" s="17" t="s">
        <v>1004</v>
      </c>
      <c r="G1635" s="10" t="s">
        <v>316</v>
      </c>
      <c r="H1635" s="63">
        <v>240</v>
      </c>
      <c r="I1635" s="71" t="e">
        <f>VLOOKUP(B1635,[2]Лист2!$A$1:$C$147,3,FALSE)</f>
        <v>#N/A</v>
      </c>
      <c r="J1635" s="3">
        <f>VLOOKUP(B1635,[3]Лист1!$A$1:$G$1358,7,FALSE)</f>
        <v>300</v>
      </c>
      <c r="K1635" s="3">
        <f t="shared" si="75"/>
        <v>120</v>
      </c>
      <c r="L1635" s="77">
        <f t="shared" si="76"/>
        <v>360</v>
      </c>
      <c r="M1635" s="3">
        <f>VLOOKUP(B1635,[1]TDSheet!$A$30:$K$1679,11,FALSE)</f>
        <v>350</v>
      </c>
      <c r="O1635" s="77">
        <f t="shared" si="77"/>
        <v>-10</v>
      </c>
      <c r="P1635" s="3">
        <v>350</v>
      </c>
    </row>
    <row r="1636" spans="1:16" ht="27" customHeight="1" x14ac:dyDescent="0.2">
      <c r="A1636" s="56">
        <v>1633</v>
      </c>
      <c r="B1636" s="49" t="s">
        <v>1993</v>
      </c>
      <c r="C1636" s="97" t="s">
        <v>1995</v>
      </c>
      <c r="D1636" s="97"/>
      <c r="E1636" s="10" t="s">
        <v>597</v>
      </c>
      <c r="F1636" s="17" t="s">
        <v>979</v>
      </c>
      <c r="G1636" s="10" t="s">
        <v>316</v>
      </c>
      <c r="H1636" s="63">
        <v>240</v>
      </c>
      <c r="I1636" s="71" t="e">
        <f>VLOOKUP(B1636,[2]Лист2!$A$1:$C$147,3,FALSE)</f>
        <v>#N/A</v>
      </c>
      <c r="J1636" s="3">
        <f>VLOOKUP(B1636,[3]Лист1!$A$1:$G$1358,7,FALSE)</f>
        <v>300</v>
      </c>
      <c r="K1636" s="3">
        <f t="shared" si="75"/>
        <v>120</v>
      </c>
      <c r="L1636" s="77">
        <f t="shared" si="76"/>
        <v>360</v>
      </c>
      <c r="M1636" s="3" t="e">
        <f>VLOOKUP(B1636,[1]TDSheet!$A$30:$K$1679,11,FALSE)</f>
        <v>#N/A</v>
      </c>
      <c r="O1636" s="77" t="e">
        <f t="shared" si="77"/>
        <v>#N/A</v>
      </c>
      <c r="P1636" s="3">
        <v>360</v>
      </c>
    </row>
    <row r="1637" spans="1:16" ht="27" customHeight="1" x14ac:dyDescent="0.2">
      <c r="A1637" s="56">
        <v>1634</v>
      </c>
      <c r="B1637" s="49" t="s">
        <v>1994</v>
      </c>
      <c r="C1637" s="97" t="s">
        <v>1995</v>
      </c>
      <c r="D1637" s="97"/>
      <c r="E1637" s="10" t="s">
        <v>597</v>
      </c>
      <c r="F1637" s="17" t="s">
        <v>1006</v>
      </c>
      <c r="G1637" s="10" t="s">
        <v>316</v>
      </c>
      <c r="H1637" s="63">
        <v>240</v>
      </c>
      <c r="I1637" s="71" t="e">
        <f>VLOOKUP(B1637,[2]Лист2!$A$1:$C$147,3,FALSE)</f>
        <v>#N/A</v>
      </c>
      <c r="J1637" s="3">
        <f>VLOOKUP(B1637,[3]Лист1!$A$1:$G$1358,7,FALSE)</f>
        <v>300</v>
      </c>
      <c r="K1637" s="3">
        <f t="shared" si="75"/>
        <v>120</v>
      </c>
      <c r="L1637" s="77">
        <f t="shared" si="76"/>
        <v>360</v>
      </c>
      <c r="M1637" s="3">
        <f>VLOOKUP(B1637,[1]TDSheet!$A$30:$K$1679,11,FALSE)</f>
        <v>350</v>
      </c>
      <c r="O1637" s="77">
        <f t="shared" si="77"/>
        <v>-10</v>
      </c>
      <c r="P1637" s="3">
        <v>360</v>
      </c>
    </row>
    <row r="1638" spans="1:16" ht="108" customHeight="1" x14ac:dyDescent="0.2">
      <c r="A1638" s="56">
        <v>1635</v>
      </c>
      <c r="B1638" s="38">
        <v>380</v>
      </c>
      <c r="C1638" s="85" t="s">
        <v>1806</v>
      </c>
      <c r="D1638" s="85"/>
      <c r="E1638" s="17" t="s">
        <v>1169</v>
      </c>
      <c r="F1638" s="9" t="s">
        <v>732</v>
      </c>
      <c r="G1638" s="9" t="s">
        <v>324</v>
      </c>
      <c r="H1638" s="59">
        <v>968</v>
      </c>
      <c r="I1638" s="71" t="e">
        <f>VLOOKUP(B1638,[2]Лист2!$A$1:$C$147,3,FALSE)</f>
        <v>#N/A</v>
      </c>
      <c r="J1638" s="3">
        <f>VLOOKUP(B1638,[3]Лист1!$A$1:$G$1358,7,FALSE)</f>
        <v>1210</v>
      </c>
      <c r="K1638" s="3">
        <f t="shared" si="75"/>
        <v>484</v>
      </c>
      <c r="L1638" s="77">
        <f t="shared" si="76"/>
        <v>1452</v>
      </c>
      <c r="M1638" s="3">
        <f>VLOOKUP(B1638,[1]TDSheet!$A$30:$K$1679,11,FALSE)</f>
        <v>1700</v>
      </c>
      <c r="O1638" s="77">
        <f t="shared" si="77"/>
        <v>248</v>
      </c>
      <c r="P1638" s="3">
        <v>1700</v>
      </c>
    </row>
    <row r="1639" spans="1:16" ht="120" customHeight="1" x14ac:dyDescent="0.2">
      <c r="A1639" s="56">
        <v>1636</v>
      </c>
      <c r="B1639" s="38" t="s">
        <v>1669</v>
      </c>
      <c r="C1639" s="85" t="s">
        <v>1807</v>
      </c>
      <c r="D1639" s="85"/>
      <c r="E1639" s="17" t="s">
        <v>597</v>
      </c>
      <c r="F1639" s="9" t="s">
        <v>732</v>
      </c>
      <c r="G1639" s="9" t="s">
        <v>315</v>
      </c>
      <c r="H1639" s="59">
        <v>755</v>
      </c>
      <c r="I1639" s="71" t="e">
        <f>VLOOKUP(B1639,[2]Лист2!$A$1:$C$147,3,FALSE)</f>
        <v>#N/A</v>
      </c>
      <c r="J1639" s="3">
        <f>VLOOKUP(B1639,[3]Лист1!$A$1:$G$1358,7,FALSE)</f>
        <v>943</v>
      </c>
      <c r="K1639" s="3">
        <f t="shared" si="75"/>
        <v>377.5</v>
      </c>
      <c r="L1639" s="77">
        <f t="shared" si="76"/>
        <v>1132.5</v>
      </c>
      <c r="M1639" s="3">
        <f>VLOOKUP(B1639,[1]TDSheet!$A$30:$K$1679,11,FALSE)</f>
        <v>1550</v>
      </c>
      <c r="O1639" s="77">
        <f t="shared" si="77"/>
        <v>417.5</v>
      </c>
      <c r="P1639" s="3">
        <v>1550</v>
      </c>
    </row>
    <row r="1640" spans="1:16" ht="118.5" customHeight="1" x14ac:dyDescent="0.2">
      <c r="A1640" s="56">
        <v>1637</v>
      </c>
      <c r="B1640" s="38">
        <v>386</v>
      </c>
      <c r="C1640" s="85" t="s">
        <v>1808</v>
      </c>
      <c r="D1640" s="85"/>
      <c r="E1640" s="17" t="s">
        <v>1169</v>
      </c>
      <c r="F1640" s="9" t="s">
        <v>732</v>
      </c>
      <c r="G1640" s="9" t="s">
        <v>324</v>
      </c>
      <c r="H1640" s="59">
        <v>813</v>
      </c>
      <c r="I1640" s="71" t="e">
        <f>VLOOKUP(B1640,[2]Лист2!$A$1:$C$147,3,FALSE)</f>
        <v>#N/A</v>
      </c>
      <c r="J1640" s="3">
        <f>VLOOKUP(B1640,[3]Лист1!$A$1:$G$1358,7,FALSE)</f>
        <v>1016</v>
      </c>
      <c r="K1640" s="3">
        <f t="shared" si="75"/>
        <v>406.5</v>
      </c>
      <c r="L1640" s="77">
        <f t="shared" si="76"/>
        <v>1219.5</v>
      </c>
      <c r="M1640" s="3">
        <f>VLOOKUP(B1640,[1]TDSheet!$A$30:$K$1679,11,FALSE)</f>
        <v>1320</v>
      </c>
      <c r="O1640" s="77">
        <f t="shared" si="77"/>
        <v>100.5</v>
      </c>
      <c r="P1640" s="3">
        <v>1320</v>
      </c>
    </row>
    <row r="1641" spans="1:16" ht="162.75" customHeight="1" x14ac:dyDescent="0.2">
      <c r="A1641" s="56">
        <v>1638</v>
      </c>
      <c r="B1641" s="38">
        <v>372</v>
      </c>
      <c r="C1641" s="85" t="s">
        <v>1809</v>
      </c>
      <c r="D1641" s="85"/>
      <c r="E1641" s="17" t="s">
        <v>1169</v>
      </c>
      <c r="F1641" s="9" t="s">
        <v>732</v>
      </c>
      <c r="G1641" s="9" t="s">
        <v>324</v>
      </c>
      <c r="H1641" s="59">
        <v>1377</v>
      </c>
      <c r="I1641" s="71">
        <f>VLOOKUP(B1641,[2]Лист2!$A$1:$C$147,3,FALSE)</f>
        <v>1000</v>
      </c>
      <c r="J1641" s="3">
        <f>VLOOKUP(B1641,[3]Лист1!$A$1:$G$1358,7,FALSE)</f>
        <v>1721</v>
      </c>
      <c r="K1641" s="3">
        <f t="shared" si="75"/>
        <v>688.5</v>
      </c>
      <c r="L1641" s="77">
        <f t="shared" si="76"/>
        <v>2065.5</v>
      </c>
      <c r="M1641" s="3">
        <f>VLOOKUP(B1641,[1]TDSheet!$A$30:$K$1679,11,FALSE)</f>
        <v>2200</v>
      </c>
      <c r="O1641" s="77">
        <f t="shared" si="77"/>
        <v>134.5</v>
      </c>
      <c r="P1641" s="3">
        <v>2200</v>
      </c>
    </row>
    <row r="1642" spans="1:16" ht="106.5" customHeight="1" x14ac:dyDescent="0.2">
      <c r="A1642" s="56">
        <v>1639</v>
      </c>
      <c r="B1642" s="38">
        <v>3020</v>
      </c>
      <c r="C1642" s="89" t="s">
        <v>1810</v>
      </c>
      <c r="D1642" s="89"/>
      <c r="E1642" s="17" t="s">
        <v>1170</v>
      </c>
      <c r="F1642" s="17" t="s">
        <v>1171</v>
      </c>
      <c r="G1642" s="9" t="s">
        <v>318</v>
      </c>
      <c r="H1642" s="59">
        <v>2052</v>
      </c>
      <c r="I1642" s="71" t="e">
        <f>VLOOKUP(B1642,[2]Лист2!$A$1:$C$147,3,FALSE)</f>
        <v>#N/A</v>
      </c>
      <c r="J1642" s="3">
        <f>VLOOKUP(B1642,[3]Лист1!$A$1:$G$1358,7,FALSE)</f>
        <v>2565</v>
      </c>
      <c r="K1642" s="3">
        <f t="shared" si="75"/>
        <v>1026</v>
      </c>
      <c r="L1642" s="77">
        <f t="shared" si="76"/>
        <v>3078</v>
      </c>
      <c r="M1642" s="3">
        <f>VLOOKUP(B1642,[1]TDSheet!$A$30:$K$1679,11,FALSE)</f>
        <v>3300</v>
      </c>
      <c r="O1642" s="77">
        <f t="shared" si="77"/>
        <v>222</v>
      </c>
      <c r="P1642" s="3">
        <v>3300</v>
      </c>
    </row>
    <row r="1643" spans="1:16" ht="87" customHeight="1" x14ac:dyDescent="0.2">
      <c r="A1643" s="56">
        <v>1640</v>
      </c>
      <c r="B1643" s="38">
        <v>3021</v>
      </c>
      <c r="C1643" s="89" t="s">
        <v>1811</v>
      </c>
      <c r="D1643" s="89"/>
      <c r="E1643" s="17" t="s">
        <v>597</v>
      </c>
      <c r="F1643" s="17" t="s">
        <v>1171</v>
      </c>
      <c r="G1643" s="9" t="s">
        <v>318</v>
      </c>
      <c r="H1643" s="59">
        <v>520</v>
      </c>
      <c r="I1643" s="71" t="e">
        <f>VLOOKUP(B1643,[2]Лист2!$A$1:$C$147,3,FALSE)</f>
        <v>#N/A</v>
      </c>
      <c r="J1643" s="3">
        <f>VLOOKUP(B1643,[3]Лист1!$A$1:$G$1358,7,FALSE)</f>
        <v>650</v>
      </c>
      <c r="K1643" s="3">
        <f t="shared" si="75"/>
        <v>260</v>
      </c>
      <c r="L1643" s="77">
        <f t="shared" si="76"/>
        <v>780</v>
      </c>
      <c r="M1643" s="3">
        <f>VLOOKUP(B1643,[1]TDSheet!$A$30:$K$1679,11,FALSE)</f>
        <v>859.5</v>
      </c>
      <c r="O1643" s="77">
        <f t="shared" si="77"/>
        <v>79.5</v>
      </c>
      <c r="P1643" s="3">
        <v>860</v>
      </c>
    </row>
    <row r="1644" spans="1:16" ht="87" customHeight="1" x14ac:dyDescent="0.2">
      <c r="A1644" s="56">
        <v>1641</v>
      </c>
      <c r="B1644" s="38">
        <v>3022</v>
      </c>
      <c r="C1644" s="89" t="s">
        <v>2286</v>
      </c>
      <c r="D1644" s="89"/>
      <c r="E1644" s="17" t="s">
        <v>595</v>
      </c>
      <c r="F1644" s="17" t="s">
        <v>1171</v>
      </c>
      <c r="G1644" s="9" t="s">
        <v>318</v>
      </c>
      <c r="H1644" s="59">
        <v>672</v>
      </c>
      <c r="I1644" s="71" t="e">
        <f>VLOOKUP(B1644,[2]Лист2!$A$1:$C$147,3,FALSE)</f>
        <v>#N/A</v>
      </c>
      <c r="J1644" s="3">
        <f>VLOOKUP(B1644,[3]Лист1!$A$1:$G$1358,7,FALSE)</f>
        <v>840</v>
      </c>
      <c r="K1644" s="3">
        <f t="shared" si="75"/>
        <v>336</v>
      </c>
      <c r="L1644" s="77">
        <f t="shared" si="76"/>
        <v>1008</v>
      </c>
      <c r="M1644" s="3">
        <f>VLOOKUP(B1644,[1]TDSheet!$A$30:$K$1679,11,FALSE)</f>
        <v>1500</v>
      </c>
      <c r="O1644" s="77">
        <f t="shared" si="77"/>
        <v>492</v>
      </c>
      <c r="P1644" s="3">
        <v>1500</v>
      </c>
    </row>
    <row r="1645" spans="1:16" ht="87" customHeight="1" x14ac:dyDescent="0.2">
      <c r="A1645" s="56">
        <v>1642</v>
      </c>
      <c r="B1645" s="38">
        <v>3023</v>
      </c>
      <c r="C1645" s="89" t="s">
        <v>1812</v>
      </c>
      <c r="D1645" s="89"/>
      <c r="E1645" s="17" t="s">
        <v>1035</v>
      </c>
      <c r="F1645" s="17" t="s">
        <v>1171</v>
      </c>
      <c r="G1645" s="9" t="s">
        <v>318</v>
      </c>
      <c r="H1645" s="59">
        <v>222</v>
      </c>
      <c r="I1645" s="71" t="e">
        <f>VLOOKUP(B1645,[2]Лист2!$A$1:$C$147,3,FALSE)</f>
        <v>#N/A</v>
      </c>
      <c r="J1645" s="3">
        <f>VLOOKUP(B1645,[3]Лист1!$A$1:$G$1358,7,FALSE)</f>
        <v>245</v>
      </c>
      <c r="K1645" s="3">
        <f t="shared" si="75"/>
        <v>111</v>
      </c>
      <c r="L1645" s="77">
        <f t="shared" si="76"/>
        <v>333</v>
      </c>
      <c r="M1645" s="3">
        <f>VLOOKUP(B1645,[1]TDSheet!$A$30:$K$1679,11,FALSE)</f>
        <v>340</v>
      </c>
      <c r="O1645" s="77">
        <f t="shared" si="77"/>
        <v>7</v>
      </c>
      <c r="P1645" s="3">
        <v>340</v>
      </c>
    </row>
    <row r="1646" spans="1:16" ht="87" customHeight="1" x14ac:dyDescent="0.2">
      <c r="A1646" s="56">
        <v>1643</v>
      </c>
      <c r="B1646" s="38">
        <v>3024</v>
      </c>
      <c r="C1646" s="89" t="s">
        <v>1813</v>
      </c>
      <c r="D1646" s="89"/>
      <c r="E1646" s="17" t="s">
        <v>1035</v>
      </c>
      <c r="F1646" s="17" t="s">
        <v>1171</v>
      </c>
      <c r="G1646" s="9" t="s">
        <v>318</v>
      </c>
      <c r="H1646" s="59">
        <v>336</v>
      </c>
      <c r="I1646" s="71" t="e">
        <f>VLOOKUP(B1646,[2]Лист2!$A$1:$C$147,3,FALSE)</f>
        <v>#N/A</v>
      </c>
      <c r="J1646" s="3">
        <f>VLOOKUP(B1646,[3]Лист1!$A$1:$G$1358,7,FALSE)</f>
        <v>420</v>
      </c>
      <c r="K1646" s="3">
        <f t="shared" si="75"/>
        <v>168</v>
      </c>
      <c r="L1646" s="77">
        <f t="shared" si="76"/>
        <v>504</v>
      </c>
      <c r="M1646" s="3">
        <f>VLOOKUP(B1646,[1]TDSheet!$A$30:$K$1679,11,FALSE)</f>
        <v>620</v>
      </c>
      <c r="O1646" s="77">
        <f t="shared" si="77"/>
        <v>116</v>
      </c>
      <c r="P1646" s="3">
        <v>620</v>
      </c>
    </row>
    <row r="1647" spans="1:16" ht="87" customHeight="1" x14ac:dyDescent="0.2">
      <c r="A1647" s="56">
        <v>1644</v>
      </c>
      <c r="B1647" s="38">
        <v>3025</v>
      </c>
      <c r="C1647" s="89" t="s">
        <v>1814</v>
      </c>
      <c r="D1647" s="89"/>
      <c r="E1647" s="17" t="s">
        <v>1035</v>
      </c>
      <c r="F1647" s="17" t="s">
        <v>1171</v>
      </c>
      <c r="G1647" s="9" t="s">
        <v>318</v>
      </c>
      <c r="H1647" s="59">
        <v>720</v>
      </c>
      <c r="I1647" s="71" t="e">
        <f>VLOOKUP(B1647,[2]Лист2!$A$1:$C$147,3,FALSE)</f>
        <v>#N/A</v>
      </c>
      <c r="J1647" s="3">
        <f>VLOOKUP(B1647,[3]Лист1!$A$1:$G$1358,7,FALSE)</f>
        <v>900</v>
      </c>
      <c r="K1647" s="3">
        <f t="shared" si="75"/>
        <v>360</v>
      </c>
      <c r="L1647" s="77">
        <f t="shared" si="76"/>
        <v>1080</v>
      </c>
      <c r="M1647" s="3">
        <f>VLOOKUP(B1647,[1]TDSheet!$A$30:$K$1679,11,FALSE)</f>
        <v>1400</v>
      </c>
      <c r="O1647" s="77">
        <f t="shared" si="77"/>
        <v>320</v>
      </c>
      <c r="P1647" s="3">
        <v>1400</v>
      </c>
    </row>
    <row r="1648" spans="1:16" ht="87" customHeight="1" x14ac:dyDescent="0.2">
      <c r="A1648" s="56">
        <v>1645</v>
      </c>
      <c r="B1648" s="38">
        <v>3026</v>
      </c>
      <c r="C1648" s="89" t="s">
        <v>1815</v>
      </c>
      <c r="D1648" s="89"/>
      <c r="E1648" s="17" t="s">
        <v>1035</v>
      </c>
      <c r="F1648" s="17" t="s">
        <v>1171</v>
      </c>
      <c r="G1648" s="9" t="s">
        <v>318</v>
      </c>
      <c r="H1648" s="59">
        <v>240</v>
      </c>
      <c r="I1648" s="71" t="e">
        <f>VLOOKUP(B1648,[2]Лист2!$A$1:$C$147,3,FALSE)</f>
        <v>#N/A</v>
      </c>
      <c r="J1648" s="3">
        <f>VLOOKUP(B1648,[3]Лист1!$A$1:$G$1358,7,FALSE)</f>
        <v>300</v>
      </c>
      <c r="K1648" s="3">
        <f t="shared" si="75"/>
        <v>120</v>
      </c>
      <c r="L1648" s="77">
        <f t="shared" si="76"/>
        <v>360</v>
      </c>
      <c r="M1648" s="3">
        <f>VLOOKUP(B1648,[1]TDSheet!$A$30:$K$1679,11,FALSE)</f>
        <v>450</v>
      </c>
      <c r="O1648" s="77">
        <f t="shared" si="77"/>
        <v>90</v>
      </c>
      <c r="P1648" s="3">
        <v>450</v>
      </c>
    </row>
    <row r="1649" spans="1:16" ht="87" customHeight="1" x14ac:dyDescent="0.2">
      <c r="A1649" s="56">
        <v>1646</v>
      </c>
      <c r="B1649" s="38">
        <v>3027</v>
      </c>
      <c r="C1649" s="89" t="s">
        <v>1816</v>
      </c>
      <c r="D1649" s="89"/>
      <c r="E1649" s="17" t="s">
        <v>1035</v>
      </c>
      <c r="F1649" s="17" t="s">
        <v>1171</v>
      </c>
      <c r="G1649" s="9" t="s">
        <v>318</v>
      </c>
      <c r="H1649" s="59">
        <v>184</v>
      </c>
      <c r="I1649" s="71" t="e">
        <f>VLOOKUP(B1649,[2]Лист2!$A$1:$C$147,3,FALSE)</f>
        <v>#N/A</v>
      </c>
      <c r="J1649" s="3">
        <f>VLOOKUP(B1649,[3]Лист1!$A$1:$G$1358,7,FALSE)</f>
        <v>230</v>
      </c>
      <c r="K1649" s="3">
        <f t="shared" si="75"/>
        <v>92</v>
      </c>
      <c r="L1649" s="77">
        <f t="shared" si="76"/>
        <v>276</v>
      </c>
      <c r="M1649" s="3">
        <f>VLOOKUP(B1649,[1]TDSheet!$A$30:$K$1679,11,FALSE)</f>
        <v>340</v>
      </c>
      <c r="O1649" s="77">
        <f t="shared" si="77"/>
        <v>64</v>
      </c>
      <c r="P1649" s="3">
        <v>340</v>
      </c>
    </row>
    <row r="1650" spans="1:16" ht="87" customHeight="1" x14ac:dyDescent="0.2">
      <c r="A1650" s="56">
        <v>1647</v>
      </c>
      <c r="B1650" s="38">
        <v>3028</v>
      </c>
      <c r="C1650" s="89" t="s">
        <v>1817</v>
      </c>
      <c r="D1650" s="89"/>
      <c r="E1650" s="17" t="s">
        <v>1035</v>
      </c>
      <c r="F1650" s="17" t="s">
        <v>1171</v>
      </c>
      <c r="G1650" s="9" t="s">
        <v>318</v>
      </c>
      <c r="H1650" s="59">
        <v>184</v>
      </c>
      <c r="I1650" s="71" t="e">
        <f>VLOOKUP(B1650,[2]Лист2!$A$1:$C$147,3,FALSE)</f>
        <v>#N/A</v>
      </c>
      <c r="J1650" s="3">
        <f>VLOOKUP(B1650,[3]Лист1!$A$1:$G$1358,7,FALSE)</f>
        <v>230</v>
      </c>
      <c r="K1650" s="3">
        <f t="shared" si="75"/>
        <v>92</v>
      </c>
      <c r="L1650" s="77">
        <f t="shared" si="76"/>
        <v>276</v>
      </c>
      <c r="M1650" s="3">
        <f>VLOOKUP(B1650,[1]TDSheet!$A$30:$K$1679,11,FALSE)</f>
        <v>340</v>
      </c>
      <c r="O1650" s="77">
        <f t="shared" si="77"/>
        <v>64</v>
      </c>
      <c r="P1650" s="3">
        <v>340</v>
      </c>
    </row>
    <row r="1651" spans="1:16" ht="87" customHeight="1" x14ac:dyDescent="0.2">
      <c r="A1651" s="56">
        <v>1648</v>
      </c>
      <c r="B1651" s="38">
        <v>3029</v>
      </c>
      <c r="C1651" s="89" t="s">
        <v>1818</v>
      </c>
      <c r="D1651" s="89"/>
      <c r="E1651" s="17" t="s">
        <v>1035</v>
      </c>
      <c r="F1651" s="17" t="s">
        <v>1171</v>
      </c>
      <c r="G1651" s="9" t="s">
        <v>318</v>
      </c>
      <c r="H1651" s="59">
        <v>184</v>
      </c>
      <c r="I1651" s="71" t="e">
        <f>VLOOKUP(B1651,[2]Лист2!$A$1:$C$147,3,FALSE)</f>
        <v>#N/A</v>
      </c>
      <c r="J1651" s="3">
        <f>VLOOKUP(B1651,[3]Лист1!$A$1:$G$1358,7,FALSE)</f>
        <v>230</v>
      </c>
      <c r="K1651" s="3">
        <f t="shared" si="75"/>
        <v>92</v>
      </c>
      <c r="L1651" s="77">
        <f t="shared" si="76"/>
        <v>276</v>
      </c>
      <c r="M1651" s="3">
        <f>VLOOKUP(B1651,[1]TDSheet!$A$30:$K$1679,11,FALSE)</f>
        <v>340</v>
      </c>
      <c r="O1651" s="77">
        <f t="shared" si="77"/>
        <v>64</v>
      </c>
      <c r="P1651" s="3">
        <v>340</v>
      </c>
    </row>
    <row r="1652" spans="1:16" ht="87" customHeight="1" x14ac:dyDescent="0.2">
      <c r="A1652" s="56">
        <v>1649</v>
      </c>
      <c r="B1652" s="38">
        <v>3032</v>
      </c>
      <c r="C1652" s="89" t="s">
        <v>2269</v>
      </c>
      <c r="D1652" s="89"/>
      <c r="E1652" s="17" t="s">
        <v>1035</v>
      </c>
      <c r="F1652" s="17" t="s">
        <v>1171</v>
      </c>
      <c r="G1652" s="9" t="s">
        <v>318</v>
      </c>
      <c r="H1652" s="59">
        <v>1453</v>
      </c>
      <c r="I1652" s="71" t="e">
        <f>VLOOKUP(B1652,[2]Лист2!$A$1:$C$147,3,FALSE)</f>
        <v>#N/A</v>
      </c>
      <c r="J1652" s="3">
        <f>VLOOKUP(B1652,[3]Лист1!$A$1:$G$1358,7,FALSE)</f>
        <v>1816</v>
      </c>
      <c r="K1652" s="3">
        <f t="shared" si="75"/>
        <v>726.5</v>
      </c>
      <c r="L1652" s="77">
        <f t="shared" si="76"/>
        <v>2179.5</v>
      </c>
      <c r="M1652" s="3">
        <f>VLOOKUP(B1652,[1]TDSheet!$A$30:$K$1679,11,FALSE)</f>
        <v>2000</v>
      </c>
      <c r="O1652" s="77">
        <f t="shared" si="77"/>
        <v>-179.5</v>
      </c>
      <c r="P1652" s="3">
        <v>2000</v>
      </c>
    </row>
    <row r="1653" spans="1:16" ht="87" customHeight="1" x14ac:dyDescent="0.2">
      <c r="A1653" s="56">
        <v>1650</v>
      </c>
      <c r="B1653" s="38">
        <v>3033</v>
      </c>
      <c r="C1653" s="89" t="s">
        <v>2067</v>
      </c>
      <c r="D1653" s="89"/>
      <c r="E1653" s="17" t="s">
        <v>2069</v>
      </c>
      <c r="F1653" s="17" t="s">
        <v>2068</v>
      </c>
      <c r="G1653" s="9" t="s">
        <v>318</v>
      </c>
      <c r="H1653" s="59">
        <v>1120</v>
      </c>
      <c r="I1653" s="71" t="e">
        <f>VLOOKUP(B1653,[2]Лист2!$A$1:$C$147,3,FALSE)</f>
        <v>#N/A</v>
      </c>
      <c r="J1653" s="3">
        <f>VLOOKUP(B1653,[3]Лист1!$A$1:$G$1358,7,FALSE)</f>
        <v>1400</v>
      </c>
      <c r="K1653" s="3">
        <f t="shared" si="75"/>
        <v>560</v>
      </c>
      <c r="L1653" s="77">
        <f t="shared" si="76"/>
        <v>1680</v>
      </c>
      <c r="M1653" s="3">
        <f>VLOOKUP(B1653,[1]TDSheet!$A$30:$K$1679,11,FALSE)</f>
        <v>1500</v>
      </c>
      <c r="O1653" s="77">
        <f t="shared" si="77"/>
        <v>-180</v>
      </c>
      <c r="P1653" s="3">
        <v>1500</v>
      </c>
    </row>
    <row r="1654" spans="1:16" ht="87" customHeight="1" x14ac:dyDescent="0.2">
      <c r="A1654" s="56">
        <v>1651</v>
      </c>
      <c r="B1654" s="38">
        <v>3034</v>
      </c>
      <c r="C1654" s="89" t="s">
        <v>2161</v>
      </c>
      <c r="D1654" s="89"/>
      <c r="E1654" s="17" t="s">
        <v>595</v>
      </c>
      <c r="F1654" s="17" t="s">
        <v>1171</v>
      </c>
      <c r="G1654" s="9" t="s">
        <v>318</v>
      </c>
      <c r="H1654" s="59">
        <v>2887</v>
      </c>
      <c r="I1654" s="71" t="e">
        <f>VLOOKUP(B1654,[2]Лист2!$A$1:$C$147,3,FALSE)</f>
        <v>#N/A</v>
      </c>
      <c r="J1654" s="3">
        <f>VLOOKUP(B1654,[3]Лист1!$A$1:$G$1358,7,FALSE)</f>
        <v>3608</v>
      </c>
      <c r="K1654" s="3">
        <f t="shared" si="75"/>
        <v>1443.5</v>
      </c>
      <c r="L1654" s="77">
        <f t="shared" si="76"/>
        <v>4330.5</v>
      </c>
      <c r="M1654" s="3">
        <f>VLOOKUP(B1654,[1]TDSheet!$A$30:$K$1679,11,FALSE)</f>
        <v>4000</v>
      </c>
      <c r="O1654" s="77">
        <f t="shared" si="77"/>
        <v>-330.5</v>
      </c>
      <c r="P1654" s="3">
        <v>4000</v>
      </c>
    </row>
    <row r="1655" spans="1:16" ht="87" customHeight="1" x14ac:dyDescent="0.2">
      <c r="A1655" s="56">
        <v>1652</v>
      </c>
      <c r="B1655" s="38">
        <v>3036</v>
      </c>
      <c r="C1655" s="89" t="s">
        <v>2162</v>
      </c>
      <c r="D1655" s="89"/>
      <c r="E1655" s="17" t="s">
        <v>595</v>
      </c>
      <c r="F1655" s="17" t="s">
        <v>1171</v>
      </c>
      <c r="G1655" s="9" t="s">
        <v>318</v>
      </c>
      <c r="H1655" s="59">
        <v>794</v>
      </c>
      <c r="I1655" s="71" t="e">
        <f>VLOOKUP(B1655,[2]Лист2!$A$1:$C$147,3,FALSE)</f>
        <v>#N/A</v>
      </c>
      <c r="J1655" s="3">
        <f>VLOOKUP(B1655,[3]Лист1!$A$1:$G$1358,7,FALSE)</f>
        <v>992</v>
      </c>
      <c r="K1655" s="3">
        <f t="shared" si="75"/>
        <v>397</v>
      </c>
      <c r="L1655" s="77">
        <f t="shared" si="76"/>
        <v>1191</v>
      </c>
      <c r="M1655" s="3">
        <f>VLOOKUP(B1655,[1]TDSheet!$A$30:$K$1679,11,FALSE)</f>
        <v>1300</v>
      </c>
      <c r="O1655" s="77">
        <f t="shared" si="77"/>
        <v>109</v>
      </c>
      <c r="P1655" s="3">
        <v>1300</v>
      </c>
    </row>
    <row r="1656" spans="1:16" ht="63.75" customHeight="1" x14ac:dyDescent="0.2">
      <c r="A1656" s="73">
        <v>1653</v>
      </c>
      <c r="B1656" s="38" t="s">
        <v>1488</v>
      </c>
      <c r="C1656" s="89" t="s">
        <v>1418</v>
      </c>
      <c r="D1656" s="89"/>
      <c r="E1656" s="17" t="s">
        <v>595</v>
      </c>
      <c r="F1656" s="17" t="s">
        <v>1420</v>
      </c>
      <c r="G1656" s="9" t="s">
        <v>324</v>
      </c>
      <c r="H1656" s="75">
        <v>1500</v>
      </c>
      <c r="I1656" s="71">
        <f>VLOOKUP(B1656,[2]Лист2!$A$1:$C$147,3,FALSE)</f>
        <v>1400</v>
      </c>
      <c r="J1656" s="3">
        <f>VLOOKUP(B1656,[3]Лист1!$A$1:$G$1358,7,FALSE)</f>
        <v>1850</v>
      </c>
      <c r="K1656" s="3">
        <f t="shared" si="75"/>
        <v>750</v>
      </c>
      <c r="L1656" s="77">
        <f t="shared" si="76"/>
        <v>2250</v>
      </c>
      <c r="M1656" s="3">
        <f>VLOOKUP(B1656,[1]TDSheet!$A$30:$K$1679,11,FALSE)</f>
        <v>2650</v>
      </c>
      <c r="O1656" s="77">
        <f t="shared" si="77"/>
        <v>400</v>
      </c>
      <c r="P1656" s="3">
        <v>2650</v>
      </c>
    </row>
    <row r="1657" spans="1:16" ht="63.75" customHeight="1" x14ac:dyDescent="0.2">
      <c r="A1657" s="56">
        <v>1654</v>
      </c>
      <c r="B1657" s="38" t="s">
        <v>1489</v>
      </c>
      <c r="C1657" s="89" t="s">
        <v>1419</v>
      </c>
      <c r="D1657" s="89"/>
      <c r="E1657" s="17" t="s">
        <v>595</v>
      </c>
      <c r="F1657" s="17" t="s">
        <v>1420</v>
      </c>
      <c r="G1657" s="9" t="s">
        <v>324</v>
      </c>
      <c r="H1657" s="59">
        <v>1236</v>
      </c>
      <c r="I1657" s="71" t="e">
        <f>VLOOKUP(B1657,[2]Лист2!$A$1:$C$147,3,FALSE)</f>
        <v>#N/A</v>
      </c>
      <c r="J1657" s="3">
        <f>VLOOKUP(B1657,[3]Лист1!$A$1:$G$1358,7,FALSE)</f>
        <v>1500</v>
      </c>
      <c r="K1657" s="3">
        <f t="shared" si="75"/>
        <v>618</v>
      </c>
      <c r="L1657" s="77">
        <f t="shared" si="76"/>
        <v>1854</v>
      </c>
      <c r="M1657" s="3">
        <f>VLOOKUP(B1657,[1]TDSheet!$A$30:$K$1679,11,FALSE)</f>
        <v>1900</v>
      </c>
      <c r="O1657" s="77">
        <f t="shared" si="77"/>
        <v>46</v>
      </c>
      <c r="P1657" s="3">
        <v>1900</v>
      </c>
    </row>
    <row r="1658" spans="1:16" ht="60.6" customHeight="1" x14ac:dyDescent="0.2">
      <c r="A1658" s="56">
        <v>1655</v>
      </c>
      <c r="B1658" s="38">
        <v>3152</v>
      </c>
      <c r="C1658" s="89" t="s">
        <v>2575</v>
      </c>
      <c r="D1658" s="89"/>
      <c r="E1658" s="17" t="s">
        <v>595</v>
      </c>
      <c r="F1658" s="17" t="s">
        <v>2582</v>
      </c>
      <c r="G1658" s="9" t="s">
        <v>324</v>
      </c>
      <c r="H1658" s="59">
        <v>1741</v>
      </c>
      <c r="I1658" s="71" t="e">
        <f>VLOOKUP(B1658,[2]Лист2!$A$1:$C$147,3,FALSE)</f>
        <v>#N/A</v>
      </c>
      <c r="J1658" s="3">
        <f>VLOOKUP(B1658,[3]Лист1!$A$1:$G$1358,7,FALSE)</f>
        <v>2176</v>
      </c>
      <c r="K1658" s="3">
        <f t="shared" si="75"/>
        <v>870.5</v>
      </c>
      <c r="L1658" s="77">
        <f t="shared" si="76"/>
        <v>2611.5</v>
      </c>
      <c r="M1658" s="3">
        <f>VLOOKUP(B1658,[1]TDSheet!$A$30:$K$1679,11,FALSE)</f>
        <v>2500</v>
      </c>
      <c r="O1658" s="77">
        <f t="shared" si="77"/>
        <v>-111.5</v>
      </c>
      <c r="P1658" s="3">
        <v>2500</v>
      </c>
    </row>
    <row r="1659" spans="1:16" ht="60.6" customHeight="1" x14ac:dyDescent="0.2">
      <c r="A1659" s="56">
        <v>1656</v>
      </c>
      <c r="B1659" s="38">
        <v>3252</v>
      </c>
      <c r="C1659" s="89" t="s">
        <v>2576</v>
      </c>
      <c r="D1659" s="89"/>
      <c r="E1659" s="17" t="s">
        <v>595</v>
      </c>
      <c r="F1659" s="17" t="s">
        <v>2582</v>
      </c>
      <c r="G1659" s="9" t="s">
        <v>324</v>
      </c>
      <c r="H1659" s="59">
        <v>1274</v>
      </c>
      <c r="I1659" s="71" t="e">
        <f>VLOOKUP(B1659,[2]Лист2!$A$1:$C$147,3,FALSE)</f>
        <v>#N/A</v>
      </c>
      <c r="J1659" s="3">
        <f>VLOOKUP(B1659,[3]Лист1!$A$1:$G$1358,7,FALSE)</f>
        <v>2176</v>
      </c>
      <c r="K1659" s="3">
        <f t="shared" si="75"/>
        <v>637</v>
      </c>
      <c r="L1659" s="77">
        <f t="shared" si="76"/>
        <v>1911</v>
      </c>
      <c r="M1659" s="3">
        <f>VLOOKUP(B1659,[1]TDSheet!$A$30:$K$1679,11,FALSE)</f>
        <v>2500</v>
      </c>
      <c r="O1659" s="77">
        <f t="shared" si="77"/>
        <v>589</v>
      </c>
      <c r="P1659" s="3">
        <v>2500</v>
      </c>
    </row>
    <row r="1660" spans="1:16" ht="60.6" customHeight="1" x14ac:dyDescent="0.2">
      <c r="A1660" s="56">
        <v>1657</v>
      </c>
      <c r="B1660" s="38">
        <v>3153</v>
      </c>
      <c r="C1660" s="89" t="s">
        <v>2577</v>
      </c>
      <c r="D1660" s="89"/>
      <c r="E1660" s="17" t="s">
        <v>595</v>
      </c>
      <c r="F1660" s="17" t="s">
        <v>2583</v>
      </c>
      <c r="G1660" s="9" t="s">
        <v>324</v>
      </c>
      <c r="H1660" s="59">
        <v>1741</v>
      </c>
      <c r="I1660" s="71" t="e">
        <f>VLOOKUP(B1660,[2]Лист2!$A$1:$C$147,3,FALSE)</f>
        <v>#N/A</v>
      </c>
      <c r="J1660" s="3">
        <f>VLOOKUP(B1660,[3]Лист1!$A$1:$G$1358,7,FALSE)</f>
        <v>2176</v>
      </c>
      <c r="K1660" s="3">
        <f t="shared" si="75"/>
        <v>870.5</v>
      </c>
      <c r="L1660" s="77">
        <f t="shared" si="76"/>
        <v>2611.5</v>
      </c>
      <c r="M1660" s="3">
        <f>VLOOKUP(B1660,[1]TDSheet!$A$30:$K$1679,11,FALSE)</f>
        <v>2500</v>
      </c>
      <c r="O1660" s="77">
        <f t="shared" si="77"/>
        <v>-111.5</v>
      </c>
      <c r="P1660" s="3">
        <v>2500</v>
      </c>
    </row>
    <row r="1661" spans="1:16" ht="60.6" customHeight="1" x14ac:dyDescent="0.2">
      <c r="A1661" s="56">
        <v>1658</v>
      </c>
      <c r="B1661" s="38">
        <v>3253</v>
      </c>
      <c r="C1661" s="89" t="s">
        <v>2578</v>
      </c>
      <c r="D1661" s="89"/>
      <c r="E1661" s="17" t="s">
        <v>595</v>
      </c>
      <c r="F1661" s="17" t="s">
        <v>2583</v>
      </c>
      <c r="G1661" s="9" t="s">
        <v>324</v>
      </c>
      <c r="H1661" s="59">
        <v>1274</v>
      </c>
      <c r="I1661" s="71" t="e">
        <f>VLOOKUP(B1661,[2]Лист2!$A$1:$C$147,3,FALSE)</f>
        <v>#N/A</v>
      </c>
      <c r="J1661" s="3">
        <f>VLOOKUP(B1661,[3]Лист1!$A$1:$G$1358,7,FALSE)</f>
        <v>1592</v>
      </c>
      <c r="K1661" s="3">
        <f t="shared" si="75"/>
        <v>637</v>
      </c>
      <c r="L1661" s="77">
        <f t="shared" si="76"/>
        <v>1911</v>
      </c>
      <c r="M1661" s="3">
        <f>VLOOKUP(B1661,[1]TDSheet!$A$30:$K$1679,11,FALSE)</f>
        <v>1800</v>
      </c>
      <c r="O1661" s="77">
        <f t="shared" si="77"/>
        <v>-111</v>
      </c>
      <c r="P1661" s="3">
        <v>1800</v>
      </c>
    </row>
    <row r="1662" spans="1:16" ht="25.5" customHeight="1" x14ac:dyDescent="0.2">
      <c r="A1662" s="56">
        <v>1659</v>
      </c>
      <c r="B1662" s="38" t="s">
        <v>1173</v>
      </c>
      <c r="C1662" s="85" t="s">
        <v>885</v>
      </c>
      <c r="D1662" s="85"/>
      <c r="E1662" s="9" t="s">
        <v>1172</v>
      </c>
      <c r="F1662" s="9" t="s">
        <v>1154</v>
      </c>
      <c r="G1662" s="9" t="s">
        <v>315</v>
      </c>
      <c r="H1662" s="59">
        <v>370</v>
      </c>
      <c r="I1662" s="71" t="e">
        <f>VLOOKUP(B1662,[2]Лист2!$A$1:$C$147,3,FALSE)</f>
        <v>#N/A</v>
      </c>
      <c r="J1662" s="3">
        <f>VLOOKUP(B1662,[3]Лист1!$A$1:$G$1358,7,FALSE)</f>
        <v>370</v>
      </c>
      <c r="K1662" s="3">
        <f t="shared" si="75"/>
        <v>185</v>
      </c>
      <c r="L1662" s="77">
        <f t="shared" si="76"/>
        <v>555</v>
      </c>
      <c r="M1662" s="3">
        <f>VLOOKUP(B1662,[1]TDSheet!$A$30:$K$1679,11,FALSE)</f>
        <v>450</v>
      </c>
      <c r="O1662" s="77">
        <f t="shared" si="77"/>
        <v>-105</v>
      </c>
      <c r="P1662" s="3">
        <v>450</v>
      </c>
    </row>
    <row r="1663" spans="1:16" ht="25.5" customHeight="1" x14ac:dyDescent="0.2">
      <c r="A1663" s="56">
        <v>1660</v>
      </c>
      <c r="B1663" s="38" t="s">
        <v>1174</v>
      </c>
      <c r="C1663" s="85" t="s">
        <v>885</v>
      </c>
      <c r="D1663" s="85"/>
      <c r="E1663" s="9" t="s">
        <v>1172</v>
      </c>
      <c r="F1663" s="9" t="s">
        <v>1058</v>
      </c>
      <c r="G1663" s="9" t="s">
        <v>315</v>
      </c>
      <c r="H1663" s="59">
        <v>370</v>
      </c>
      <c r="I1663" s="71" t="e">
        <f>VLOOKUP(B1663,[2]Лист2!$A$1:$C$147,3,FALSE)</f>
        <v>#N/A</v>
      </c>
      <c r="J1663" s="3">
        <f>VLOOKUP(B1663,[3]Лист1!$A$1:$G$1358,7,FALSE)</f>
        <v>365</v>
      </c>
      <c r="K1663" s="3">
        <f t="shared" si="75"/>
        <v>185</v>
      </c>
      <c r="L1663" s="77">
        <f t="shared" si="76"/>
        <v>555</v>
      </c>
      <c r="M1663" s="3">
        <f>VLOOKUP(B1663,[1]TDSheet!$A$30:$K$1679,11,FALSE)</f>
        <v>450</v>
      </c>
      <c r="O1663" s="77">
        <f t="shared" si="77"/>
        <v>-105</v>
      </c>
      <c r="P1663" s="3">
        <v>450</v>
      </c>
    </row>
    <row r="1664" spans="1:16" ht="12.75" customHeight="1" x14ac:dyDescent="0.2">
      <c r="A1664" s="56">
        <v>1661</v>
      </c>
      <c r="B1664" s="38" t="s">
        <v>1403</v>
      </c>
      <c r="C1664" s="85" t="s">
        <v>1404</v>
      </c>
      <c r="D1664" s="85"/>
      <c r="E1664" s="9" t="s">
        <v>1172</v>
      </c>
      <c r="F1664" s="9" t="s">
        <v>1405</v>
      </c>
      <c r="G1664" s="9" t="s">
        <v>1260</v>
      </c>
      <c r="H1664" s="59">
        <v>272</v>
      </c>
      <c r="I1664" s="71" t="e">
        <f>VLOOKUP(B1664,[2]Лист2!$A$1:$C$147,3,FALSE)</f>
        <v>#N/A</v>
      </c>
      <c r="J1664" s="3" t="e">
        <f>VLOOKUP(B1664,[3]Лист1!$A$1:$G$1358,7,FALSE)</f>
        <v>#N/A</v>
      </c>
      <c r="K1664" s="3">
        <f t="shared" si="75"/>
        <v>136</v>
      </c>
      <c r="L1664" s="77">
        <f t="shared" si="76"/>
        <v>408</v>
      </c>
      <c r="M1664" s="3" t="e">
        <f>VLOOKUP(B1664,[1]TDSheet!$A$30:$K$1679,11,FALSE)</f>
        <v>#N/A</v>
      </c>
      <c r="O1664" s="77" t="e">
        <f t="shared" si="77"/>
        <v>#N/A</v>
      </c>
      <c r="P1664" s="3">
        <v>450</v>
      </c>
    </row>
    <row r="1665" spans="1:16" ht="13.5" customHeight="1" x14ac:dyDescent="0.2">
      <c r="A1665" s="56">
        <v>1662</v>
      </c>
      <c r="B1665" s="38" t="s">
        <v>1406</v>
      </c>
      <c r="C1665" s="85" t="s">
        <v>1407</v>
      </c>
      <c r="D1665" s="85"/>
      <c r="E1665" s="9" t="s">
        <v>1172</v>
      </c>
      <c r="F1665" s="9" t="s">
        <v>1408</v>
      </c>
      <c r="G1665" s="9" t="s">
        <v>1260</v>
      </c>
      <c r="H1665" s="59">
        <v>272</v>
      </c>
      <c r="I1665" s="71" t="e">
        <f>VLOOKUP(B1665,[2]Лист2!$A$1:$C$147,3,FALSE)</f>
        <v>#N/A</v>
      </c>
      <c r="J1665" s="3" t="e">
        <f>VLOOKUP(B1665,[3]Лист1!$A$1:$G$1358,7,FALSE)</f>
        <v>#N/A</v>
      </c>
      <c r="K1665" s="3">
        <f t="shared" si="75"/>
        <v>136</v>
      </c>
      <c r="L1665" s="77">
        <f t="shared" si="76"/>
        <v>408</v>
      </c>
      <c r="M1665" s="3" t="e">
        <f>VLOOKUP(B1665,[1]TDSheet!$A$30:$K$1679,11,FALSE)</f>
        <v>#N/A</v>
      </c>
      <c r="O1665" s="77" t="e">
        <f t="shared" si="77"/>
        <v>#N/A</v>
      </c>
      <c r="P1665" s="3">
        <v>450</v>
      </c>
    </row>
    <row r="1666" spans="1:16" ht="28.9" customHeight="1" x14ac:dyDescent="0.2">
      <c r="A1666" s="56">
        <v>1663</v>
      </c>
      <c r="B1666" s="38">
        <v>3014</v>
      </c>
      <c r="C1666" s="85" t="s">
        <v>3240</v>
      </c>
      <c r="D1666" s="85"/>
      <c r="E1666" s="9" t="s">
        <v>1172</v>
      </c>
      <c r="F1666" s="9" t="s">
        <v>3241</v>
      </c>
      <c r="G1666" s="9" t="s">
        <v>324</v>
      </c>
      <c r="H1666" s="59">
        <v>698</v>
      </c>
      <c r="I1666" s="71" t="e">
        <f>VLOOKUP(B1666,[2]Лист2!$A$1:$C$147,3,FALSE)</f>
        <v>#N/A</v>
      </c>
      <c r="J1666" s="3" t="e">
        <f>VLOOKUP(B1666,[3]Лист1!$A$1:$G$1358,7,FALSE)</f>
        <v>#N/A</v>
      </c>
      <c r="K1666" s="3">
        <f t="shared" si="75"/>
        <v>349</v>
      </c>
      <c r="L1666" s="77">
        <f t="shared" si="76"/>
        <v>1047</v>
      </c>
      <c r="M1666" s="3" t="e">
        <f>VLOOKUP(B1666,[1]TDSheet!$A$30:$K$1679,11,FALSE)</f>
        <v>#N/A</v>
      </c>
      <c r="O1666" s="77" t="e">
        <f t="shared" si="77"/>
        <v>#N/A</v>
      </c>
      <c r="P1666" s="3">
        <v>1100</v>
      </c>
    </row>
    <row r="1667" spans="1:16" ht="30.75" customHeight="1" x14ac:dyDescent="0.2">
      <c r="A1667" s="56">
        <v>1664</v>
      </c>
      <c r="B1667" s="31">
        <v>278</v>
      </c>
      <c r="C1667" s="85" t="s">
        <v>2952</v>
      </c>
      <c r="D1667" s="85"/>
      <c r="E1667" s="10" t="s">
        <v>982</v>
      </c>
      <c r="F1667" s="9" t="s">
        <v>2954</v>
      </c>
      <c r="G1667" s="10" t="s">
        <v>316</v>
      </c>
      <c r="H1667" s="59">
        <v>4602</v>
      </c>
      <c r="I1667" s="71" t="e">
        <f>VLOOKUP(B1667,[2]Лист2!$A$1:$C$147,3,FALSE)</f>
        <v>#N/A</v>
      </c>
      <c r="J1667" s="3" t="e">
        <f>VLOOKUP(B1667,[3]Лист1!$A$1:$G$1358,7,FALSE)</f>
        <v>#N/A</v>
      </c>
      <c r="K1667" s="3">
        <f t="shared" si="75"/>
        <v>2301</v>
      </c>
      <c r="L1667" s="77">
        <f t="shared" si="76"/>
        <v>6903</v>
      </c>
      <c r="M1667" s="3" t="e">
        <f>VLOOKUP(B1667,[1]TDSheet!$A$30:$K$1679,11,FALSE)</f>
        <v>#N/A</v>
      </c>
      <c r="O1667" s="77" t="e">
        <f t="shared" si="77"/>
        <v>#N/A</v>
      </c>
      <c r="P1667" s="3">
        <v>7000</v>
      </c>
    </row>
    <row r="1668" spans="1:16" ht="41.25" customHeight="1" x14ac:dyDescent="0.2">
      <c r="A1668" s="56">
        <v>1665</v>
      </c>
      <c r="B1668" s="31">
        <v>279</v>
      </c>
      <c r="C1668" s="85" t="s">
        <v>2953</v>
      </c>
      <c r="D1668" s="85"/>
      <c r="E1668" s="10" t="s">
        <v>982</v>
      </c>
      <c r="F1668" s="9" t="s">
        <v>2955</v>
      </c>
      <c r="G1668" s="10" t="s">
        <v>316</v>
      </c>
      <c r="H1668" s="59">
        <v>4602</v>
      </c>
      <c r="I1668" s="71" t="e">
        <f>VLOOKUP(B1668,[2]Лист2!$A$1:$C$147,3,FALSE)</f>
        <v>#N/A</v>
      </c>
      <c r="J1668" s="3" t="e">
        <f>VLOOKUP(B1668,[3]Лист1!$A$1:$G$1358,7,FALSE)</f>
        <v>#N/A</v>
      </c>
      <c r="K1668" s="3">
        <f t="shared" si="75"/>
        <v>2301</v>
      </c>
      <c r="L1668" s="77">
        <f t="shared" si="76"/>
        <v>6903</v>
      </c>
      <c r="M1668" s="3" t="e">
        <f>VLOOKUP(B1668,[1]TDSheet!$A$30:$K$1679,11,FALSE)</f>
        <v>#N/A</v>
      </c>
      <c r="O1668" s="77" t="e">
        <f t="shared" si="77"/>
        <v>#N/A</v>
      </c>
      <c r="P1668" s="3">
        <v>7000</v>
      </c>
    </row>
    <row r="1669" spans="1:16" ht="12.75" customHeight="1" x14ac:dyDescent="0.2">
      <c r="A1669" s="56">
        <v>1666</v>
      </c>
      <c r="B1669" s="38">
        <v>232</v>
      </c>
      <c r="C1669" s="85" t="s">
        <v>479</v>
      </c>
      <c r="D1669" s="85"/>
      <c r="E1669" s="85"/>
      <c r="F1669" s="85"/>
      <c r="G1669" s="9" t="s">
        <v>318</v>
      </c>
      <c r="H1669" s="59">
        <v>240</v>
      </c>
      <c r="I1669" s="71" t="e">
        <f>VLOOKUP(B1669,[2]Лист2!$A$1:$C$147,3,FALSE)</f>
        <v>#N/A</v>
      </c>
      <c r="J1669" s="3">
        <f>VLOOKUP(B1669,[3]Лист1!$A$1:$G$1358,7,FALSE)</f>
        <v>276</v>
      </c>
      <c r="K1669" s="3">
        <f t="shared" ref="K1669:K1732" si="78">H1669*0.5</f>
        <v>120</v>
      </c>
      <c r="L1669" s="77">
        <f t="shared" ref="L1669:L1732" si="79">H1669+K1669</f>
        <v>360</v>
      </c>
      <c r="M1669" s="3">
        <f>VLOOKUP(B1669,[1]TDSheet!$A$30:$K$1679,11,FALSE)</f>
        <v>499.5</v>
      </c>
      <c r="O1669" s="77">
        <f t="shared" ref="O1669:O1732" si="80">M1669-L1669</f>
        <v>139.5</v>
      </c>
      <c r="P1669" s="3">
        <v>500</v>
      </c>
    </row>
    <row r="1670" spans="1:16" ht="12.75" customHeight="1" x14ac:dyDescent="0.2">
      <c r="A1670" s="56">
        <v>1667</v>
      </c>
      <c r="B1670" s="38">
        <v>233</v>
      </c>
      <c r="C1670" s="85" t="s">
        <v>480</v>
      </c>
      <c r="D1670" s="85"/>
      <c r="E1670" s="85"/>
      <c r="F1670" s="85"/>
      <c r="G1670" s="9" t="s">
        <v>318</v>
      </c>
      <c r="H1670" s="59">
        <v>240</v>
      </c>
      <c r="I1670" s="71" t="e">
        <f>VLOOKUP(B1670,[2]Лист2!$A$1:$C$147,3,FALSE)</f>
        <v>#N/A</v>
      </c>
      <c r="J1670" s="3">
        <f>VLOOKUP(B1670,[3]Лист1!$A$1:$G$1358,7,FALSE)</f>
        <v>105</v>
      </c>
      <c r="K1670" s="3">
        <f t="shared" si="78"/>
        <v>120</v>
      </c>
      <c r="L1670" s="77">
        <f t="shared" si="79"/>
        <v>360</v>
      </c>
      <c r="M1670" s="3">
        <f>VLOOKUP(B1670,[1]TDSheet!$A$30:$K$1679,11,FALSE)</f>
        <v>499.5</v>
      </c>
      <c r="O1670" s="77">
        <f t="shared" si="80"/>
        <v>139.5</v>
      </c>
      <c r="P1670" s="3">
        <v>500</v>
      </c>
    </row>
    <row r="1671" spans="1:16" ht="12.75" customHeight="1" x14ac:dyDescent="0.2">
      <c r="A1671" s="56">
        <v>1668</v>
      </c>
      <c r="B1671" s="38">
        <v>234</v>
      </c>
      <c r="C1671" s="85" t="s">
        <v>481</v>
      </c>
      <c r="D1671" s="85"/>
      <c r="E1671" s="85"/>
      <c r="F1671" s="85"/>
      <c r="G1671" s="9" t="s">
        <v>318</v>
      </c>
      <c r="H1671" s="59">
        <v>288</v>
      </c>
      <c r="I1671" s="71" t="e">
        <f>VLOOKUP(B1671,[2]Лист2!$A$1:$C$147,3,FALSE)</f>
        <v>#N/A</v>
      </c>
      <c r="J1671" s="3">
        <f>VLOOKUP(B1671,[3]Лист1!$A$1:$G$1358,7,FALSE)</f>
        <v>314</v>
      </c>
      <c r="K1671" s="3">
        <f t="shared" si="78"/>
        <v>144</v>
      </c>
      <c r="L1671" s="77">
        <f t="shared" si="79"/>
        <v>432</v>
      </c>
      <c r="M1671" s="3">
        <f>VLOOKUP(B1671,[1]TDSheet!$A$30:$K$1679,11,FALSE)</f>
        <v>600</v>
      </c>
      <c r="O1671" s="77">
        <f t="shared" si="80"/>
        <v>168</v>
      </c>
      <c r="P1671" s="3">
        <v>600</v>
      </c>
    </row>
    <row r="1672" spans="1:16" ht="12.75" customHeight="1" x14ac:dyDescent="0.2">
      <c r="A1672" s="56">
        <v>1669</v>
      </c>
      <c r="B1672" s="31">
        <v>229</v>
      </c>
      <c r="C1672" s="94" t="s">
        <v>477</v>
      </c>
      <c r="D1672" s="94"/>
      <c r="E1672" s="94"/>
      <c r="F1672" s="94"/>
      <c r="G1672" s="10" t="s">
        <v>318</v>
      </c>
      <c r="H1672" s="58">
        <v>396</v>
      </c>
      <c r="I1672" s="71" t="e">
        <f>VLOOKUP(B1672,[2]Лист2!$A$1:$C$147,3,FALSE)</f>
        <v>#N/A</v>
      </c>
      <c r="J1672" s="3">
        <f>VLOOKUP(B1672,[3]Лист1!$A$1:$G$1358,7,FALSE)</f>
        <v>103</v>
      </c>
      <c r="K1672" s="3">
        <f t="shared" si="78"/>
        <v>198</v>
      </c>
      <c r="L1672" s="77">
        <f t="shared" si="79"/>
        <v>594</v>
      </c>
      <c r="M1672" s="3">
        <f>VLOOKUP(B1672,[1]TDSheet!$A$30:$K$1679,11,FALSE)</f>
        <v>830</v>
      </c>
      <c r="O1672" s="77">
        <f t="shared" si="80"/>
        <v>236</v>
      </c>
      <c r="P1672" s="3">
        <v>830</v>
      </c>
    </row>
    <row r="1673" spans="1:16" ht="12.75" customHeight="1" x14ac:dyDescent="0.2">
      <c r="A1673" s="56">
        <v>1670</v>
      </c>
      <c r="B1673" s="31">
        <v>230</v>
      </c>
      <c r="C1673" s="94" t="s">
        <v>478</v>
      </c>
      <c r="D1673" s="94"/>
      <c r="E1673" s="94"/>
      <c r="F1673" s="94"/>
      <c r="G1673" s="10" t="s">
        <v>318</v>
      </c>
      <c r="H1673" s="58">
        <v>396</v>
      </c>
      <c r="I1673" s="71" t="e">
        <f>VLOOKUP(B1673,[2]Лист2!$A$1:$C$147,3,FALSE)</f>
        <v>#N/A</v>
      </c>
      <c r="J1673" s="3">
        <f>VLOOKUP(B1673,[3]Лист1!$A$1:$G$1358,7,FALSE)</f>
        <v>94</v>
      </c>
      <c r="K1673" s="3">
        <f t="shared" si="78"/>
        <v>198</v>
      </c>
      <c r="L1673" s="77">
        <f t="shared" si="79"/>
        <v>594</v>
      </c>
      <c r="M1673" s="3">
        <f>VLOOKUP(B1673,[1]TDSheet!$A$30:$K$1679,11,FALSE)</f>
        <v>830</v>
      </c>
      <c r="O1673" s="77">
        <f t="shared" si="80"/>
        <v>236</v>
      </c>
      <c r="P1673" s="3">
        <v>830</v>
      </c>
    </row>
    <row r="1674" spans="1:16" ht="12.75" customHeight="1" x14ac:dyDescent="0.2">
      <c r="A1674" s="56">
        <v>1671</v>
      </c>
      <c r="B1674" s="31">
        <v>237</v>
      </c>
      <c r="C1674" s="94" t="s">
        <v>635</v>
      </c>
      <c r="D1674" s="94"/>
      <c r="E1674" s="94"/>
      <c r="F1674" s="94"/>
      <c r="G1674" s="10" t="s">
        <v>318</v>
      </c>
      <c r="H1674" s="58">
        <v>456</v>
      </c>
      <c r="I1674" s="71" t="e">
        <f>VLOOKUP(B1674,[2]Лист2!$A$1:$C$147,3,FALSE)</f>
        <v>#N/A</v>
      </c>
      <c r="J1674" s="3">
        <f>VLOOKUP(B1674,[3]Лист1!$A$1:$G$1358,7,FALSE)</f>
        <v>367</v>
      </c>
      <c r="K1674" s="3">
        <f t="shared" si="78"/>
        <v>228</v>
      </c>
      <c r="L1674" s="77">
        <f t="shared" si="79"/>
        <v>684</v>
      </c>
      <c r="M1674" s="3">
        <f>VLOOKUP(B1674,[1]TDSheet!$A$30:$K$1679,11,FALSE)</f>
        <v>1200</v>
      </c>
      <c r="O1674" s="77">
        <f t="shared" si="80"/>
        <v>516</v>
      </c>
      <c r="P1674" s="3">
        <v>1200</v>
      </c>
    </row>
    <row r="1675" spans="1:16" ht="12.75" customHeight="1" x14ac:dyDescent="0.2">
      <c r="A1675" s="56">
        <v>1672</v>
      </c>
      <c r="B1675" s="31">
        <v>238</v>
      </c>
      <c r="C1675" s="94" t="s">
        <v>2528</v>
      </c>
      <c r="D1675" s="94"/>
      <c r="E1675" s="94"/>
      <c r="F1675" s="94"/>
      <c r="G1675" s="10" t="s">
        <v>316</v>
      </c>
      <c r="H1675" s="58">
        <v>576</v>
      </c>
      <c r="I1675" s="71" t="e">
        <f>VLOOKUP(B1675,[2]Лист2!$A$1:$C$147,3,FALSE)</f>
        <v>#N/A</v>
      </c>
      <c r="J1675" s="3">
        <f>VLOOKUP(B1675,[3]Лист1!$A$1:$G$1358,7,FALSE)</f>
        <v>261</v>
      </c>
      <c r="K1675" s="3">
        <f t="shared" si="78"/>
        <v>288</v>
      </c>
      <c r="L1675" s="77">
        <f t="shared" si="79"/>
        <v>864</v>
      </c>
      <c r="M1675" s="3">
        <f>VLOOKUP(B1675,[1]TDSheet!$A$30:$K$1679,11,FALSE)</f>
        <v>520</v>
      </c>
      <c r="O1675" s="77">
        <f t="shared" si="80"/>
        <v>-344</v>
      </c>
      <c r="P1675" s="3">
        <v>520</v>
      </c>
    </row>
    <row r="1676" spans="1:16" ht="12.75" customHeight="1" x14ac:dyDescent="0.2">
      <c r="A1676" s="56">
        <v>1673</v>
      </c>
      <c r="B1676" s="31">
        <v>239</v>
      </c>
      <c r="C1676" s="94" t="s">
        <v>2527</v>
      </c>
      <c r="D1676" s="94"/>
      <c r="E1676" s="94"/>
      <c r="F1676" s="94"/>
      <c r="G1676" s="10" t="s">
        <v>316</v>
      </c>
      <c r="H1676" s="58">
        <v>576</v>
      </c>
      <c r="I1676" s="71" t="e">
        <f>VLOOKUP(B1676,[2]Лист2!$A$1:$C$147,3,FALSE)</f>
        <v>#N/A</v>
      </c>
      <c r="J1676" s="3">
        <f>VLOOKUP(B1676,[3]Лист1!$A$1:$G$1358,7,FALSE)</f>
        <v>290</v>
      </c>
      <c r="K1676" s="3">
        <f t="shared" si="78"/>
        <v>288</v>
      </c>
      <c r="L1676" s="77">
        <f t="shared" si="79"/>
        <v>864</v>
      </c>
      <c r="M1676" s="3">
        <f>VLOOKUP(B1676,[1]TDSheet!$A$30:$K$1679,11,FALSE)</f>
        <v>520</v>
      </c>
      <c r="O1676" s="77">
        <f t="shared" si="80"/>
        <v>-344</v>
      </c>
      <c r="P1676" s="3">
        <v>520</v>
      </c>
    </row>
    <row r="1677" spans="1:16" ht="12.75" customHeight="1" x14ac:dyDescent="0.2">
      <c r="A1677" s="56">
        <v>1674</v>
      </c>
      <c r="B1677" s="31">
        <v>2381</v>
      </c>
      <c r="C1677" s="107" t="s">
        <v>2350</v>
      </c>
      <c r="D1677" s="107"/>
      <c r="E1677" s="107"/>
      <c r="F1677" s="107"/>
      <c r="G1677" s="10" t="s">
        <v>316</v>
      </c>
      <c r="H1677" s="58">
        <v>548</v>
      </c>
      <c r="I1677" s="71" t="e">
        <f>VLOOKUP(B1677,[2]Лист2!$A$1:$C$147,3,FALSE)</f>
        <v>#N/A</v>
      </c>
      <c r="J1677" s="3">
        <f>VLOOKUP(B1677,[3]Лист1!$A$1:$G$1358,7,FALSE)</f>
        <v>101.61</v>
      </c>
      <c r="K1677" s="3">
        <f t="shared" si="78"/>
        <v>274</v>
      </c>
      <c r="L1677" s="77">
        <f t="shared" si="79"/>
        <v>822</v>
      </c>
      <c r="M1677" s="3">
        <f>VLOOKUP(B1677,[1]TDSheet!$A$30:$K$1679,11,FALSE)</f>
        <v>520</v>
      </c>
      <c r="O1677" s="77">
        <f t="shared" si="80"/>
        <v>-302</v>
      </c>
      <c r="P1677" s="3">
        <v>520</v>
      </c>
    </row>
    <row r="1678" spans="1:16" ht="12.75" customHeight="1" x14ac:dyDescent="0.2">
      <c r="A1678" s="56">
        <v>1675</v>
      </c>
      <c r="B1678" s="38">
        <v>2391</v>
      </c>
      <c r="C1678" s="87" t="s">
        <v>2351</v>
      </c>
      <c r="D1678" s="87"/>
      <c r="E1678" s="87"/>
      <c r="F1678" s="87"/>
      <c r="G1678" s="9" t="s">
        <v>316</v>
      </c>
      <c r="H1678" s="58">
        <v>548</v>
      </c>
      <c r="I1678" s="71" t="e">
        <f>VLOOKUP(B1678,[2]Лист2!$A$1:$C$147,3,FALSE)</f>
        <v>#N/A</v>
      </c>
      <c r="J1678" s="3">
        <f>VLOOKUP(B1678,[3]Лист1!$A$1:$G$1358,7,FALSE)</f>
        <v>100.34</v>
      </c>
      <c r="K1678" s="3">
        <f t="shared" si="78"/>
        <v>274</v>
      </c>
      <c r="L1678" s="77">
        <f t="shared" si="79"/>
        <v>822</v>
      </c>
      <c r="M1678" s="3">
        <f>VLOOKUP(B1678,[1]TDSheet!$A$30:$K$1679,11,FALSE)</f>
        <v>520</v>
      </c>
      <c r="O1678" s="77">
        <f t="shared" si="80"/>
        <v>-302</v>
      </c>
      <c r="P1678" s="3">
        <v>520</v>
      </c>
    </row>
    <row r="1679" spans="1:16" ht="12.75" customHeight="1" x14ac:dyDescent="0.2">
      <c r="A1679" s="56">
        <v>1676</v>
      </c>
      <c r="B1679" s="38">
        <v>235</v>
      </c>
      <c r="C1679" s="85" t="s">
        <v>482</v>
      </c>
      <c r="D1679" s="85"/>
      <c r="E1679" s="85"/>
      <c r="F1679" s="85"/>
      <c r="G1679" s="9" t="s">
        <v>316</v>
      </c>
      <c r="H1679" s="59">
        <v>300</v>
      </c>
      <c r="I1679" s="71" t="e">
        <f>VLOOKUP(B1679,[2]Лист2!$A$1:$C$147,3,FALSE)</f>
        <v>#N/A</v>
      </c>
      <c r="J1679" s="3">
        <f>VLOOKUP(B1679,[3]Лист1!$A$1:$G$1358,7,FALSE)</f>
        <v>321</v>
      </c>
      <c r="K1679" s="3">
        <f t="shared" si="78"/>
        <v>150</v>
      </c>
      <c r="L1679" s="77">
        <f t="shared" si="79"/>
        <v>450</v>
      </c>
      <c r="M1679" s="3">
        <f>VLOOKUP(B1679,[1]TDSheet!$A$30:$K$1679,11,FALSE)</f>
        <v>650</v>
      </c>
      <c r="O1679" s="77">
        <f t="shared" si="80"/>
        <v>200</v>
      </c>
      <c r="P1679" s="3">
        <v>650</v>
      </c>
    </row>
    <row r="1680" spans="1:16" ht="12.75" customHeight="1" x14ac:dyDescent="0.2">
      <c r="A1680" s="56">
        <v>1677</v>
      </c>
      <c r="B1680" s="38">
        <v>297</v>
      </c>
      <c r="C1680" s="85" t="s">
        <v>1594</v>
      </c>
      <c r="D1680" s="85"/>
      <c r="E1680" s="85"/>
      <c r="F1680" s="85"/>
      <c r="G1680" s="9" t="s">
        <v>312</v>
      </c>
      <c r="H1680" s="59">
        <v>424</v>
      </c>
      <c r="I1680" s="71" t="e">
        <f>VLOOKUP(B1680,[2]Лист2!$A$1:$C$147,3,FALSE)</f>
        <v>#N/A</v>
      </c>
      <c r="J1680" s="3">
        <f>VLOOKUP(B1680,[3]Лист1!$A$1:$G$1358,7,FALSE)</f>
        <v>126</v>
      </c>
      <c r="K1680" s="3">
        <f t="shared" si="78"/>
        <v>212</v>
      </c>
      <c r="L1680" s="77">
        <f t="shared" si="79"/>
        <v>636</v>
      </c>
      <c r="M1680" s="3">
        <f>VLOOKUP(B1680,[1]TDSheet!$A$30:$K$1679,11,FALSE)</f>
        <v>750</v>
      </c>
      <c r="O1680" s="77">
        <f t="shared" si="80"/>
        <v>114</v>
      </c>
      <c r="P1680" s="3">
        <v>750</v>
      </c>
    </row>
    <row r="1681" spans="1:16" ht="12.75" customHeight="1" x14ac:dyDescent="0.2">
      <c r="A1681" s="56">
        <v>1678</v>
      </c>
      <c r="B1681" s="38">
        <v>299</v>
      </c>
      <c r="C1681" s="85" t="s">
        <v>1595</v>
      </c>
      <c r="D1681" s="85"/>
      <c r="E1681" s="85"/>
      <c r="F1681" s="85"/>
      <c r="G1681" s="9" t="s">
        <v>312</v>
      </c>
      <c r="H1681" s="59">
        <v>560</v>
      </c>
      <c r="I1681" s="71" t="e">
        <f>VLOOKUP(B1681,[2]Лист2!$A$1:$C$147,3,FALSE)</f>
        <v>#N/A</v>
      </c>
      <c r="J1681" s="3">
        <f>VLOOKUP(B1681,[3]Лист1!$A$1:$G$1358,7,FALSE)</f>
        <v>114</v>
      </c>
      <c r="K1681" s="3">
        <f t="shared" si="78"/>
        <v>280</v>
      </c>
      <c r="L1681" s="77">
        <f t="shared" si="79"/>
        <v>840</v>
      </c>
      <c r="M1681" s="3">
        <f>VLOOKUP(B1681,[1]TDSheet!$A$30:$K$1679,11,FALSE)</f>
        <v>1000</v>
      </c>
      <c r="O1681" s="77">
        <f t="shared" si="80"/>
        <v>160</v>
      </c>
      <c r="P1681" s="3">
        <v>1000</v>
      </c>
    </row>
    <row r="1682" spans="1:16" ht="13.5" customHeight="1" x14ac:dyDescent="0.2">
      <c r="A1682" s="56">
        <v>1679</v>
      </c>
      <c r="B1682" s="38">
        <v>1372</v>
      </c>
      <c r="C1682" s="85" t="s">
        <v>848</v>
      </c>
      <c r="D1682" s="85"/>
      <c r="E1682" s="85"/>
      <c r="F1682" s="85"/>
      <c r="G1682" s="9" t="s">
        <v>316</v>
      </c>
      <c r="H1682" s="59">
        <v>493</v>
      </c>
      <c r="I1682" s="71" t="e">
        <f>VLOOKUP(B1682,[2]Лист2!$A$1:$C$147,3,FALSE)</f>
        <v>#N/A</v>
      </c>
      <c r="J1682" s="3">
        <f>VLOOKUP(B1682,[3]Лист1!$A$1:$G$1358,7,FALSE)</f>
        <v>313</v>
      </c>
      <c r="K1682" s="3">
        <f t="shared" si="78"/>
        <v>246.5</v>
      </c>
      <c r="L1682" s="77">
        <f t="shared" si="79"/>
        <v>739.5</v>
      </c>
      <c r="M1682" s="3">
        <f>VLOOKUP(B1682,[1]TDSheet!$A$30:$K$1679,11,FALSE)</f>
        <v>850</v>
      </c>
      <c r="O1682" s="77">
        <f t="shared" si="80"/>
        <v>110.5</v>
      </c>
      <c r="P1682" s="3">
        <v>850</v>
      </c>
    </row>
    <row r="1683" spans="1:16" ht="25.9" customHeight="1" x14ac:dyDescent="0.2">
      <c r="A1683" s="56">
        <v>1680</v>
      </c>
      <c r="B1683" s="38">
        <v>1563</v>
      </c>
      <c r="C1683" s="85" t="s">
        <v>2805</v>
      </c>
      <c r="D1683" s="85"/>
      <c r="E1683" s="85"/>
      <c r="F1683" s="85"/>
      <c r="G1683" s="9" t="s">
        <v>312</v>
      </c>
      <c r="H1683" s="66">
        <v>506</v>
      </c>
      <c r="I1683" s="71" t="e">
        <f>VLOOKUP(B1683,[2]Лист2!$A$1:$C$147,3,FALSE)</f>
        <v>#N/A</v>
      </c>
      <c r="J1683" s="3" t="e">
        <f>VLOOKUP(B1683,[3]Лист1!$A$1:$G$1358,7,FALSE)</f>
        <v>#N/A</v>
      </c>
      <c r="K1683" s="3">
        <f t="shared" si="78"/>
        <v>253</v>
      </c>
      <c r="L1683" s="77">
        <f t="shared" si="79"/>
        <v>759</v>
      </c>
      <c r="M1683" s="3" t="e">
        <f>VLOOKUP(B1683,[1]TDSheet!$A$30:$K$1679,11,FALSE)</f>
        <v>#N/A</v>
      </c>
      <c r="O1683" s="77" t="e">
        <f t="shared" si="80"/>
        <v>#N/A</v>
      </c>
      <c r="P1683" s="3">
        <v>850</v>
      </c>
    </row>
    <row r="1684" spans="1:16" ht="12.75" customHeight="1" x14ac:dyDescent="0.2">
      <c r="A1684" s="56">
        <v>1681</v>
      </c>
      <c r="B1684" s="38">
        <v>1564</v>
      </c>
      <c r="C1684" s="85" t="s">
        <v>2806</v>
      </c>
      <c r="D1684" s="85"/>
      <c r="E1684" s="85"/>
      <c r="F1684" s="85"/>
      <c r="G1684" s="9" t="s">
        <v>312</v>
      </c>
      <c r="H1684" s="66">
        <v>570</v>
      </c>
      <c r="I1684" s="71" t="e">
        <f>VLOOKUP(B1684,[2]Лист2!$A$1:$C$147,3,FALSE)</f>
        <v>#N/A</v>
      </c>
      <c r="J1684" s="3" t="e">
        <f>VLOOKUP(B1684,[3]Лист1!$A$1:$G$1358,7,FALSE)</f>
        <v>#N/A</v>
      </c>
      <c r="K1684" s="3">
        <f t="shared" si="78"/>
        <v>285</v>
      </c>
      <c r="L1684" s="77">
        <f t="shared" si="79"/>
        <v>855</v>
      </c>
      <c r="M1684" s="3" t="e">
        <f>VLOOKUP(B1684,[1]TDSheet!$A$30:$K$1679,11,FALSE)</f>
        <v>#N/A</v>
      </c>
      <c r="O1684" s="77" t="e">
        <f t="shared" si="80"/>
        <v>#N/A</v>
      </c>
      <c r="P1684" s="3">
        <v>900</v>
      </c>
    </row>
    <row r="1685" spans="1:16" ht="13.5" customHeight="1" x14ac:dyDescent="0.2">
      <c r="A1685" s="56">
        <v>1682</v>
      </c>
      <c r="B1685" s="38">
        <v>1186</v>
      </c>
      <c r="C1685" s="85" t="s">
        <v>2037</v>
      </c>
      <c r="D1685" s="85"/>
      <c r="E1685" s="85"/>
      <c r="F1685" s="85"/>
      <c r="G1685" s="9" t="s">
        <v>318</v>
      </c>
      <c r="H1685" s="59">
        <v>1272</v>
      </c>
      <c r="I1685" s="71" t="e">
        <f>VLOOKUP(B1685,[2]Лист2!$A$1:$C$147,3,FALSE)</f>
        <v>#N/A</v>
      </c>
      <c r="J1685" s="3">
        <f>VLOOKUP(B1685,[3]Лист1!$A$1:$G$1358,7,FALSE)</f>
        <v>1000</v>
      </c>
      <c r="K1685" s="3">
        <f t="shared" si="78"/>
        <v>636</v>
      </c>
      <c r="L1685" s="77">
        <f t="shared" si="79"/>
        <v>1908</v>
      </c>
      <c r="M1685" s="3">
        <f>VLOOKUP(B1685,[1]TDSheet!$A$30:$K$1679,11,FALSE)</f>
        <v>2200</v>
      </c>
      <c r="O1685" s="77">
        <f t="shared" si="80"/>
        <v>292</v>
      </c>
      <c r="P1685" s="3">
        <v>2200</v>
      </c>
    </row>
    <row r="1686" spans="1:16" ht="25.5" customHeight="1" x14ac:dyDescent="0.2">
      <c r="A1686" s="56">
        <v>1683</v>
      </c>
      <c r="B1686" s="38">
        <v>500</v>
      </c>
      <c r="C1686" s="85" t="s">
        <v>1819</v>
      </c>
      <c r="D1686" s="85"/>
      <c r="E1686" s="85"/>
      <c r="F1686" s="85"/>
      <c r="G1686" s="9" t="s">
        <v>318</v>
      </c>
      <c r="H1686" s="59">
        <v>493</v>
      </c>
      <c r="I1686" s="71" t="e">
        <f>VLOOKUP(B1686,[2]Лист2!$A$1:$C$147,3,FALSE)</f>
        <v>#N/A</v>
      </c>
      <c r="J1686" s="3" t="e">
        <f>VLOOKUP(B1686,[3]Лист1!$A$1:$G$1358,7,FALSE)</f>
        <v>#N/A</v>
      </c>
      <c r="K1686" s="3">
        <f t="shared" si="78"/>
        <v>246.5</v>
      </c>
      <c r="L1686" s="77">
        <f t="shared" si="79"/>
        <v>739.5</v>
      </c>
      <c r="M1686" s="3" t="e">
        <f>VLOOKUP(B1686,[1]TDSheet!$A$30:$K$1679,11,FALSE)</f>
        <v>#N/A</v>
      </c>
      <c r="O1686" s="77" t="e">
        <f t="shared" si="80"/>
        <v>#N/A</v>
      </c>
      <c r="P1686" s="3">
        <v>750</v>
      </c>
    </row>
    <row r="1687" spans="1:16" ht="25.5" customHeight="1" x14ac:dyDescent="0.2">
      <c r="A1687" s="56">
        <v>1684</v>
      </c>
      <c r="B1687" s="38">
        <v>502</v>
      </c>
      <c r="C1687" s="85" t="s">
        <v>1820</v>
      </c>
      <c r="D1687" s="85"/>
      <c r="E1687" s="85"/>
      <c r="F1687" s="85"/>
      <c r="G1687" s="9" t="s">
        <v>318</v>
      </c>
      <c r="H1687" s="59">
        <v>232</v>
      </c>
      <c r="I1687" s="71" t="e">
        <f>VLOOKUP(B1687,[2]Лист2!$A$1:$C$147,3,FALSE)</f>
        <v>#N/A</v>
      </c>
      <c r="J1687" s="3" t="e">
        <f>VLOOKUP(B1687,[3]Лист1!$A$1:$G$1358,7,FALSE)</f>
        <v>#N/A</v>
      </c>
      <c r="K1687" s="3">
        <f t="shared" si="78"/>
        <v>116</v>
      </c>
      <c r="L1687" s="77">
        <f t="shared" si="79"/>
        <v>348</v>
      </c>
      <c r="M1687" s="3" t="e">
        <f>VLOOKUP(B1687,[1]TDSheet!$A$30:$K$1679,11,FALSE)</f>
        <v>#N/A</v>
      </c>
      <c r="O1687" s="77" t="e">
        <f t="shared" si="80"/>
        <v>#N/A</v>
      </c>
      <c r="P1687" s="3">
        <v>350</v>
      </c>
    </row>
    <row r="1688" spans="1:16" ht="25.5" customHeight="1" x14ac:dyDescent="0.2">
      <c r="A1688" s="56">
        <v>1685</v>
      </c>
      <c r="B1688" s="38">
        <v>503</v>
      </c>
      <c r="C1688" s="85" t="s">
        <v>330</v>
      </c>
      <c r="D1688" s="85"/>
      <c r="E1688" s="85"/>
      <c r="F1688" s="85"/>
      <c r="G1688" s="9" t="s">
        <v>318</v>
      </c>
      <c r="H1688" s="58">
        <v>384</v>
      </c>
      <c r="I1688" s="71" t="e">
        <f>VLOOKUP(B1688,[2]Лист2!$A$1:$C$147,3,FALSE)</f>
        <v>#N/A</v>
      </c>
      <c r="J1688" s="3" t="e">
        <f>VLOOKUP(B1688,[3]Лист1!$A$1:$G$1358,7,FALSE)</f>
        <v>#N/A</v>
      </c>
      <c r="K1688" s="3">
        <f t="shared" si="78"/>
        <v>192</v>
      </c>
      <c r="L1688" s="77">
        <f t="shared" si="79"/>
        <v>576</v>
      </c>
      <c r="M1688" s="3" t="e">
        <f>VLOOKUP(B1688,[1]TDSheet!$A$30:$K$1679,11,FALSE)</f>
        <v>#N/A</v>
      </c>
      <c r="O1688" s="77" t="e">
        <f t="shared" si="80"/>
        <v>#N/A</v>
      </c>
      <c r="P1688" s="3">
        <v>600</v>
      </c>
    </row>
    <row r="1689" spans="1:16" ht="25.5" customHeight="1" x14ac:dyDescent="0.2">
      <c r="A1689" s="56">
        <v>1686</v>
      </c>
      <c r="B1689" s="38" t="s">
        <v>1178</v>
      </c>
      <c r="C1689" s="85" t="s">
        <v>1179</v>
      </c>
      <c r="D1689" s="85"/>
      <c r="E1689" s="85"/>
      <c r="F1689" s="85"/>
      <c r="G1689" s="9" t="s">
        <v>318</v>
      </c>
      <c r="H1689" s="59">
        <v>384</v>
      </c>
      <c r="I1689" s="71" t="e">
        <f>VLOOKUP(B1689,[2]Лист2!$A$1:$C$147,3,FALSE)</f>
        <v>#N/A</v>
      </c>
      <c r="J1689" s="3">
        <f>VLOOKUP(B1689,[3]Лист1!$A$1:$G$1358,7,FALSE)</f>
        <v>479</v>
      </c>
      <c r="K1689" s="3">
        <f t="shared" si="78"/>
        <v>192</v>
      </c>
      <c r="L1689" s="77">
        <f t="shared" si="79"/>
        <v>576</v>
      </c>
      <c r="M1689" s="3">
        <f>VLOOKUP(B1689,[1]TDSheet!$A$30:$K$1679,11,FALSE)</f>
        <v>600</v>
      </c>
      <c r="O1689" s="77">
        <f t="shared" si="80"/>
        <v>24</v>
      </c>
      <c r="P1689" s="3">
        <v>600</v>
      </c>
    </row>
    <row r="1690" spans="1:16" ht="25.5" customHeight="1" x14ac:dyDescent="0.2">
      <c r="A1690" s="56">
        <v>1687</v>
      </c>
      <c r="B1690" s="38" t="s">
        <v>1181</v>
      </c>
      <c r="C1690" s="97" t="s">
        <v>1180</v>
      </c>
      <c r="D1690" s="97"/>
      <c r="E1690" s="97"/>
      <c r="F1690" s="97"/>
      <c r="G1690" s="9" t="s">
        <v>318</v>
      </c>
      <c r="H1690" s="59">
        <v>384</v>
      </c>
      <c r="I1690" s="71" t="e">
        <f>VLOOKUP(B1690,[2]Лист2!$A$1:$C$147,3,FALSE)</f>
        <v>#N/A</v>
      </c>
      <c r="J1690" s="3" t="e">
        <f>VLOOKUP(B1690,[3]Лист1!$A$1:$G$1358,7,FALSE)</f>
        <v>#N/A</v>
      </c>
      <c r="K1690" s="3">
        <f t="shared" si="78"/>
        <v>192</v>
      </c>
      <c r="L1690" s="77">
        <f t="shared" si="79"/>
        <v>576</v>
      </c>
      <c r="M1690" s="3" t="e">
        <f>VLOOKUP(B1690,[1]TDSheet!$A$30:$K$1679,11,FALSE)</f>
        <v>#N/A</v>
      </c>
      <c r="O1690" s="77" t="e">
        <f t="shared" si="80"/>
        <v>#N/A</v>
      </c>
      <c r="P1690" s="3">
        <v>600</v>
      </c>
    </row>
    <row r="1691" spans="1:16" ht="25.5" customHeight="1" x14ac:dyDescent="0.2">
      <c r="A1691" s="56">
        <v>1688</v>
      </c>
      <c r="B1691" s="38">
        <v>505</v>
      </c>
      <c r="C1691" s="97" t="s">
        <v>331</v>
      </c>
      <c r="D1691" s="97"/>
      <c r="E1691" s="97"/>
      <c r="F1691" s="97"/>
      <c r="G1691" s="9" t="s">
        <v>318</v>
      </c>
      <c r="H1691" s="59">
        <v>248</v>
      </c>
      <c r="I1691" s="71" t="e">
        <f>VLOOKUP(B1691,[2]Лист2!$A$1:$C$147,3,FALSE)</f>
        <v>#N/A</v>
      </c>
      <c r="J1691" s="3">
        <f>VLOOKUP(B1691,[3]Лист1!$A$1:$G$1358,7,FALSE)</f>
        <v>310</v>
      </c>
      <c r="K1691" s="3">
        <f t="shared" si="78"/>
        <v>124</v>
      </c>
      <c r="L1691" s="77">
        <f t="shared" si="79"/>
        <v>372</v>
      </c>
      <c r="M1691" s="3">
        <f>VLOOKUP(B1691,[1]TDSheet!$A$30:$K$1679,11,FALSE)</f>
        <v>600</v>
      </c>
      <c r="O1691" s="77">
        <f t="shared" si="80"/>
        <v>228</v>
      </c>
      <c r="P1691" s="3">
        <v>600</v>
      </c>
    </row>
    <row r="1692" spans="1:16" ht="25.5" customHeight="1" x14ac:dyDescent="0.2">
      <c r="A1692" s="56">
        <v>1689</v>
      </c>
      <c r="B1692" s="38" t="s">
        <v>912</v>
      </c>
      <c r="C1692" s="110" t="s">
        <v>934</v>
      </c>
      <c r="D1692" s="110"/>
      <c r="E1692" s="110"/>
      <c r="F1692" s="110"/>
      <c r="G1692" s="9" t="s">
        <v>318</v>
      </c>
      <c r="H1692" s="59">
        <v>248</v>
      </c>
      <c r="I1692" s="71" t="e">
        <f>VLOOKUP(B1692,[2]Лист2!$A$1:$C$147,3,FALSE)</f>
        <v>#N/A</v>
      </c>
      <c r="J1692" s="3">
        <f>VLOOKUP(B1692,[3]Лист1!$A$1:$G$1358,7,FALSE)</f>
        <v>310</v>
      </c>
      <c r="K1692" s="3">
        <f t="shared" si="78"/>
        <v>124</v>
      </c>
      <c r="L1692" s="77">
        <f t="shared" si="79"/>
        <v>372</v>
      </c>
      <c r="M1692" s="3">
        <f>VLOOKUP(B1692,[1]TDSheet!$A$30:$K$1679,11,FALSE)</f>
        <v>600</v>
      </c>
      <c r="O1692" s="77">
        <f t="shared" si="80"/>
        <v>228</v>
      </c>
      <c r="P1692" s="3">
        <v>600</v>
      </c>
    </row>
    <row r="1693" spans="1:16" ht="25.5" customHeight="1" x14ac:dyDescent="0.2">
      <c r="A1693" s="56">
        <v>1690</v>
      </c>
      <c r="B1693" s="38" t="s">
        <v>1182</v>
      </c>
      <c r="C1693" s="97" t="s">
        <v>1183</v>
      </c>
      <c r="D1693" s="97"/>
      <c r="E1693" s="97"/>
      <c r="F1693" s="97"/>
      <c r="G1693" s="9" t="s">
        <v>318</v>
      </c>
      <c r="H1693" s="59">
        <v>348</v>
      </c>
      <c r="I1693" s="71" t="e">
        <f>VLOOKUP(B1693,[2]Лист2!$A$1:$C$147,3,FALSE)</f>
        <v>#N/A</v>
      </c>
      <c r="J1693" s="3" t="e">
        <f>VLOOKUP(B1693,[3]Лист1!$A$1:$G$1358,7,FALSE)</f>
        <v>#N/A</v>
      </c>
      <c r="K1693" s="3">
        <f t="shared" si="78"/>
        <v>174</v>
      </c>
      <c r="L1693" s="77">
        <f t="shared" si="79"/>
        <v>522</v>
      </c>
      <c r="M1693" s="3" t="e">
        <f>VLOOKUP(B1693,[1]TDSheet!$A$30:$K$1679,11,FALSE)</f>
        <v>#N/A</v>
      </c>
      <c r="O1693" s="77" t="e">
        <f t="shared" si="80"/>
        <v>#N/A</v>
      </c>
      <c r="P1693" s="3">
        <v>650</v>
      </c>
    </row>
    <row r="1694" spans="1:16" ht="25.5" customHeight="1" x14ac:dyDescent="0.2">
      <c r="A1694" s="56">
        <v>1691</v>
      </c>
      <c r="B1694" s="38" t="s">
        <v>1185</v>
      </c>
      <c r="C1694" s="97" t="s">
        <v>1184</v>
      </c>
      <c r="D1694" s="97"/>
      <c r="E1694" s="97"/>
      <c r="F1694" s="97"/>
      <c r="G1694" s="9" t="s">
        <v>318</v>
      </c>
      <c r="H1694" s="59">
        <v>348</v>
      </c>
      <c r="I1694" s="71" t="e">
        <f>VLOOKUP(B1694,[2]Лист2!$A$1:$C$147,3,FALSE)</f>
        <v>#N/A</v>
      </c>
      <c r="J1694" s="3" t="e">
        <f>VLOOKUP(B1694,[3]Лист1!$A$1:$G$1358,7,FALSE)</f>
        <v>#N/A</v>
      </c>
      <c r="K1694" s="3">
        <f t="shared" si="78"/>
        <v>174</v>
      </c>
      <c r="L1694" s="77">
        <f t="shared" si="79"/>
        <v>522</v>
      </c>
      <c r="M1694" s="3" t="e">
        <f>VLOOKUP(B1694,[1]TDSheet!$A$30:$K$1679,11,FALSE)</f>
        <v>#N/A</v>
      </c>
      <c r="O1694" s="77" t="e">
        <f t="shared" si="80"/>
        <v>#N/A</v>
      </c>
      <c r="P1694" s="3">
        <v>650</v>
      </c>
    </row>
    <row r="1695" spans="1:16" ht="25.5" customHeight="1" x14ac:dyDescent="0.2">
      <c r="A1695" s="56">
        <v>1692</v>
      </c>
      <c r="B1695" s="38" t="s">
        <v>1186</v>
      </c>
      <c r="C1695" s="97" t="s">
        <v>1187</v>
      </c>
      <c r="D1695" s="97"/>
      <c r="E1695" s="97"/>
      <c r="F1695" s="97"/>
      <c r="G1695" s="9" t="s">
        <v>318</v>
      </c>
      <c r="H1695" s="59">
        <v>314</v>
      </c>
      <c r="I1695" s="71" t="e">
        <f>VLOOKUP(B1695,[2]Лист2!$A$1:$C$147,3,FALSE)</f>
        <v>#N/A</v>
      </c>
      <c r="J1695" s="3" t="e">
        <f>VLOOKUP(B1695,[3]Лист1!$A$1:$G$1358,7,FALSE)</f>
        <v>#N/A</v>
      </c>
      <c r="K1695" s="3">
        <f t="shared" si="78"/>
        <v>157</v>
      </c>
      <c r="L1695" s="77">
        <f t="shared" si="79"/>
        <v>471</v>
      </c>
      <c r="M1695" s="3" t="e">
        <f>VLOOKUP(B1695,[1]TDSheet!$A$30:$K$1679,11,FALSE)</f>
        <v>#N/A</v>
      </c>
      <c r="O1695" s="77" t="e">
        <f t="shared" si="80"/>
        <v>#N/A</v>
      </c>
      <c r="P1695" s="3">
        <v>500</v>
      </c>
    </row>
    <row r="1696" spans="1:16" ht="25.5" customHeight="1" x14ac:dyDescent="0.2">
      <c r="A1696" s="56">
        <v>1693</v>
      </c>
      <c r="B1696" s="38" t="s">
        <v>1188</v>
      </c>
      <c r="C1696" s="97" t="s">
        <v>1189</v>
      </c>
      <c r="D1696" s="97"/>
      <c r="E1696" s="97"/>
      <c r="F1696" s="97"/>
      <c r="G1696" s="9" t="s">
        <v>318</v>
      </c>
      <c r="H1696" s="59">
        <v>314</v>
      </c>
      <c r="I1696" s="71" t="e">
        <f>VLOOKUP(B1696,[2]Лист2!$A$1:$C$147,3,FALSE)</f>
        <v>#N/A</v>
      </c>
      <c r="J1696" s="3" t="e">
        <f>VLOOKUP(B1696,[3]Лист1!$A$1:$G$1358,7,FALSE)</f>
        <v>#N/A</v>
      </c>
      <c r="K1696" s="3">
        <f t="shared" si="78"/>
        <v>157</v>
      </c>
      <c r="L1696" s="77">
        <f t="shared" si="79"/>
        <v>471</v>
      </c>
      <c r="M1696" s="3" t="e">
        <f>VLOOKUP(B1696,[1]TDSheet!$A$30:$K$1679,11,FALSE)</f>
        <v>#N/A</v>
      </c>
      <c r="O1696" s="77" t="e">
        <f t="shared" si="80"/>
        <v>#N/A</v>
      </c>
      <c r="P1696" s="3">
        <v>500</v>
      </c>
    </row>
    <row r="1697" spans="1:16" ht="25.5" customHeight="1" x14ac:dyDescent="0.2">
      <c r="A1697" s="56">
        <v>1694</v>
      </c>
      <c r="B1697" s="38" t="s">
        <v>1190</v>
      </c>
      <c r="C1697" s="97" t="s">
        <v>1191</v>
      </c>
      <c r="D1697" s="97"/>
      <c r="E1697" s="97"/>
      <c r="F1697" s="97"/>
      <c r="G1697" s="9" t="s">
        <v>318</v>
      </c>
      <c r="H1697" s="59">
        <v>314</v>
      </c>
      <c r="I1697" s="71" t="e">
        <f>VLOOKUP(B1697,[2]Лист2!$A$1:$C$147,3,FALSE)</f>
        <v>#N/A</v>
      </c>
      <c r="J1697" s="3" t="e">
        <f>VLOOKUP(B1697,[3]Лист1!$A$1:$G$1358,7,FALSE)</f>
        <v>#N/A</v>
      </c>
      <c r="K1697" s="3">
        <f t="shared" si="78"/>
        <v>157</v>
      </c>
      <c r="L1697" s="77">
        <f t="shared" si="79"/>
        <v>471</v>
      </c>
      <c r="M1697" s="3" t="e">
        <f>VLOOKUP(B1697,[1]TDSheet!$A$30:$K$1679,11,FALSE)</f>
        <v>#N/A</v>
      </c>
      <c r="O1697" s="77" t="e">
        <f t="shared" si="80"/>
        <v>#N/A</v>
      </c>
      <c r="P1697" s="3">
        <v>500</v>
      </c>
    </row>
    <row r="1698" spans="1:16" ht="25.5" customHeight="1" x14ac:dyDescent="0.2">
      <c r="A1698" s="56">
        <v>1695</v>
      </c>
      <c r="B1698" s="38">
        <v>508</v>
      </c>
      <c r="C1698" s="97" t="s">
        <v>623</v>
      </c>
      <c r="D1698" s="97"/>
      <c r="E1698" s="97"/>
      <c r="F1698" s="97"/>
      <c r="G1698" s="9" t="s">
        <v>318</v>
      </c>
      <c r="H1698" s="59">
        <v>506</v>
      </c>
      <c r="I1698" s="71" t="e">
        <f>VLOOKUP(B1698,[2]Лист2!$A$1:$C$147,3,FALSE)</f>
        <v>#N/A</v>
      </c>
      <c r="J1698" s="3" t="e">
        <f>VLOOKUP(B1698,[3]Лист1!$A$1:$G$1358,7,FALSE)</f>
        <v>#N/A</v>
      </c>
      <c r="K1698" s="3">
        <f t="shared" si="78"/>
        <v>253</v>
      </c>
      <c r="L1698" s="77">
        <f t="shared" si="79"/>
        <v>759</v>
      </c>
      <c r="M1698" s="3" t="e">
        <f>VLOOKUP(B1698,[1]TDSheet!$A$30:$K$1679,11,FALSE)</f>
        <v>#N/A</v>
      </c>
      <c r="O1698" s="77" t="e">
        <f t="shared" si="80"/>
        <v>#N/A</v>
      </c>
      <c r="P1698" s="3">
        <v>800</v>
      </c>
    </row>
    <row r="1699" spans="1:16" ht="25.5" customHeight="1" x14ac:dyDescent="0.2">
      <c r="A1699" s="56">
        <v>1696</v>
      </c>
      <c r="B1699" s="38" t="s">
        <v>1192</v>
      </c>
      <c r="C1699" s="97" t="s">
        <v>1193</v>
      </c>
      <c r="D1699" s="97"/>
      <c r="E1699" s="97"/>
      <c r="F1699" s="97"/>
      <c r="G1699" s="9" t="s">
        <v>318</v>
      </c>
      <c r="H1699" s="59">
        <v>344</v>
      </c>
      <c r="I1699" s="71" t="e">
        <f>VLOOKUP(B1699,[2]Лист2!$A$1:$C$147,3,FALSE)</f>
        <v>#N/A</v>
      </c>
      <c r="J1699" s="3">
        <f>VLOOKUP(B1699,[3]Лист1!$A$1:$G$1358,7,FALSE)</f>
        <v>430</v>
      </c>
      <c r="K1699" s="3">
        <f t="shared" si="78"/>
        <v>172</v>
      </c>
      <c r="L1699" s="77">
        <f t="shared" si="79"/>
        <v>516</v>
      </c>
      <c r="M1699" s="3">
        <f>VLOOKUP(B1699,[1]TDSheet!$A$30:$K$1679,11,FALSE)</f>
        <v>600</v>
      </c>
      <c r="O1699" s="77">
        <f t="shared" si="80"/>
        <v>84</v>
      </c>
      <c r="P1699" s="3">
        <v>600</v>
      </c>
    </row>
    <row r="1700" spans="1:16" ht="25.5" customHeight="1" x14ac:dyDescent="0.2">
      <c r="A1700" s="56">
        <v>1697</v>
      </c>
      <c r="B1700" s="38" t="s">
        <v>1194</v>
      </c>
      <c r="C1700" s="97" t="s">
        <v>1195</v>
      </c>
      <c r="D1700" s="97"/>
      <c r="E1700" s="97"/>
      <c r="F1700" s="97"/>
      <c r="G1700" s="9" t="s">
        <v>318</v>
      </c>
      <c r="H1700" s="59">
        <v>344</v>
      </c>
      <c r="I1700" s="71" t="e">
        <f>VLOOKUP(B1700,[2]Лист2!$A$1:$C$147,3,FALSE)</f>
        <v>#N/A</v>
      </c>
      <c r="J1700" s="3">
        <f>VLOOKUP(B1700,[3]Лист1!$A$1:$G$1358,7,FALSE)</f>
        <v>430</v>
      </c>
      <c r="K1700" s="3">
        <f t="shared" si="78"/>
        <v>172</v>
      </c>
      <c r="L1700" s="77">
        <f t="shared" si="79"/>
        <v>516</v>
      </c>
      <c r="M1700" s="3">
        <f>VLOOKUP(B1700,[1]TDSheet!$A$30:$K$1679,11,FALSE)</f>
        <v>600</v>
      </c>
      <c r="O1700" s="77">
        <f t="shared" si="80"/>
        <v>84</v>
      </c>
      <c r="P1700" s="3">
        <v>600</v>
      </c>
    </row>
    <row r="1701" spans="1:16" ht="43.5" customHeight="1" x14ac:dyDescent="0.2">
      <c r="A1701" s="56">
        <v>1698</v>
      </c>
      <c r="B1701" s="38">
        <v>510</v>
      </c>
      <c r="C1701" s="85" t="s">
        <v>1821</v>
      </c>
      <c r="D1701" s="85"/>
      <c r="E1701" s="85"/>
      <c r="F1701" s="85"/>
      <c r="G1701" s="9" t="s">
        <v>318</v>
      </c>
      <c r="H1701" s="59">
        <v>424</v>
      </c>
      <c r="I1701" s="71" t="e">
        <f>VLOOKUP(B1701,[2]Лист2!$A$1:$C$147,3,FALSE)</f>
        <v>#N/A</v>
      </c>
      <c r="J1701" s="3" t="e">
        <f>VLOOKUP(B1701,[3]Лист1!$A$1:$G$1358,7,FALSE)</f>
        <v>#N/A</v>
      </c>
      <c r="K1701" s="3">
        <f t="shared" si="78"/>
        <v>212</v>
      </c>
      <c r="L1701" s="77">
        <f t="shared" si="79"/>
        <v>636</v>
      </c>
      <c r="M1701" s="3" t="e">
        <f>VLOOKUP(B1701,[1]TDSheet!$A$30:$K$1679,11,FALSE)</f>
        <v>#N/A</v>
      </c>
      <c r="O1701" s="77" t="e">
        <f t="shared" si="80"/>
        <v>#N/A</v>
      </c>
      <c r="P1701" s="3">
        <v>650</v>
      </c>
    </row>
    <row r="1702" spans="1:16" ht="25.5" customHeight="1" x14ac:dyDescent="0.2">
      <c r="A1702" s="56">
        <v>1699</v>
      </c>
      <c r="B1702" s="38" t="s">
        <v>1175</v>
      </c>
      <c r="C1702" s="85" t="s">
        <v>1176</v>
      </c>
      <c r="D1702" s="85"/>
      <c r="E1702" s="85"/>
      <c r="F1702" s="85"/>
      <c r="G1702" s="9" t="s">
        <v>318</v>
      </c>
      <c r="H1702" s="59">
        <v>248</v>
      </c>
      <c r="I1702" s="71" t="e">
        <f>VLOOKUP(B1702,[2]Лист2!$A$1:$C$147,3,FALSE)</f>
        <v>#N/A</v>
      </c>
      <c r="J1702" s="3">
        <f>VLOOKUP(B1702,[3]Лист1!$A$1:$G$1358,7,FALSE)</f>
        <v>310</v>
      </c>
      <c r="K1702" s="3">
        <f t="shared" si="78"/>
        <v>124</v>
      </c>
      <c r="L1702" s="77">
        <f t="shared" si="79"/>
        <v>372</v>
      </c>
      <c r="M1702" s="3">
        <f>VLOOKUP(B1702,[1]TDSheet!$A$30:$K$1679,11,FALSE)</f>
        <v>600</v>
      </c>
      <c r="O1702" s="77">
        <f t="shared" si="80"/>
        <v>228</v>
      </c>
      <c r="P1702" s="3">
        <v>600</v>
      </c>
    </row>
    <row r="1703" spans="1:16" ht="33.75" customHeight="1" x14ac:dyDescent="0.2">
      <c r="A1703" s="56">
        <v>1700</v>
      </c>
      <c r="B1703" s="38">
        <v>512</v>
      </c>
      <c r="C1703" s="85" t="s">
        <v>1822</v>
      </c>
      <c r="D1703" s="85"/>
      <c r="E1703" s="85"/>
      <c r="F1703" s="85"/>
      <c r="G1703" s="9" t="s">
        <v>318</v>
      </c>
      <c r="H1703" s="59">
        <v>440</v>
      </c>
      <c r="I1703" s="71" t="e">
        <f>VLOOKUP(B1703,[2]Лист2!$A$1:$C$147,3,FALSE)</f>
        <v>#N/A</v>
      </c>
      <c r="J1703" s="3" t="e">
        <f>VLOOKUP(B1703,[3]Лист1!$A$1:$G$1358,7,FALSE)</f>
        <v>#N/A</v>
      </c>
      <c r="K1703" s="3">
        <f t="shared" si="78"/>
        <v>220</v>
      </c>
      <c r="L1703" s="77">
        <f t="shared" si="79"/>
        <v>660</v>
      </c>
      <c r="M1703" s="3" t="e">
        <f>VLOOKUP(B1703,[1]TDSheet!$A$30:$K$1679,11,FALSE)</f>
        <v>#N/A</v>
      </c>
      <c r="O1703" s="77" t="e">
        <f t="shared" si="80"/>
        <v>#N/A</v>
      </c>
      <c r="P1703" s="3">
        <v>660</v>
      </c>
    </row>
    <row r="1704" spans="1:16" ht="25.5" customHeight="1" x14ac:dyDescent="0.2">
      <c r="A1704" s="56">
        <v>1701</v>
      </c>
      <c r="B1704" s="38">
        <v>514</v>
      </c>
      <c r="C1704" s="85" t="s">
        <v>1637</v>
      </c>
      <c r="D1704" s="85"/>
      <c r="E1704" s="85"/>
      <c r="F1704" s="85"/>
      <c r="G1704" s="9" t="s">
        <v>318</v>
      </c>
      <c r="H1704" s="59">
        <v>464</v>
      </c>
      <c r="I1704" s="71" t="e">
        <f>VLOOKUP(B1704,[2]Лист2!$A$1:$C$147,3,FALSE)</f>
        <v>#N/A</v>
      </c>
      <c r="J1704" s="3" t="e">
        <f>VLOOKUP(B1704,[3]Лист1!$A$1:$G$1358,7,FALSE)</f>
        <v>#N/A</v>
      </c>
      <c r="K1704" s="3">
        <f t="shared" si="78"/>
        <v>232</v>
      </c>
      <c r="L1704" s="77">
        <f t="shared" si="79"/>
        <v>696</v>
      </c>
      <c r="M1704" s="3" t="e">
        <f>VLOOKUP(B1704,[1]TDSheet!$A$30:$K$1679,11,FALSE)</f>
        <v>#N/A</v>
      </c>
      <c r="O1704" s="77" t="e">
        <f t="shared" si="80"/>
        <v>#N/A</v>
      </c>
      <c r="P1704" s="3">
        <v>700</v>
      </c>
    </row>
    <row r="1705" spans="1:16" ht="25.5" customHeight="1" x14ac:dyDescent="0.2">
      <c r="A1705" s="56">
        <v>1702</v>
      </c>
      <c r="B1705" s="38">
        <v>517</v>
      </c>
      <c r="C1705" s="85" t="s">
        <v>1823</v>
      </c>
      <c r="D1705" s="85"/>
      <c r="E1705" s="85"/>
      <c r="F1705" s="85"/>
      <c r="G1705" s="9" t="s">
        <v>316</v>
      </c>
      <c r="H1705" s="59">
        <v>668</v>
      </c>
      <c r="I1705" s="71" t="e">
        <f>VLOOKUP(B1705,[2]Лист2!$A$1:$C$147,3,FALSE)</f>
        <v>#N/A</v>
      </c>
      <c r="J1705" s="3">
        <f>VLOOKUP(B1705,[3]Лист1!$A$1:$G$1358,7,FALSE)</f>
        <v>834</v>
      </c>
      <c r="K1705" s="3">
        <f t="shared" si="78"/>
        <v>334</v>
      </c>
      <c r="L1705" s="77">
        <f t="shared" si="79"/>
        <v>1002</v>
      </c>
      <c r="M1705" s="3">
        <f>VLOOKUP(B1705,[1]TDSheet!$A$30:$K$1679,11,FALSE)</f>
        <v>1000</v>
      </c>
      <c r="O1705" s="77">
        <f t="shared" si="80"/>
        <v>-2</v>
      </c>
      <c r="P1705" s="3">
        <v>1000</v>
      </c>
    </row>
    <row r="1706" spans="1:16" ht="25.5" customHeight="1" x14ac:dyDescent="0.2">
      <c r="A1706" s="56">
        <v>1703</v>
      </c>
      <c r="B1706" s="38">
        <v>519</v>
      </c>
      <c r="C1706" s="85" t="s">
        <v>1824</v>
      </c>
      <c r="D1706" s="85"/>
      <c r="E1706" s="85"/>
      <c r="F1706" s="85"/>
      <c r="G1706" s="9" t="s">
        <v>316</v>
      </c>
      <c r="H1706" s="59">
        <v>726</v>
      </c>
      <c r="I1706" s="71" t="e">
        <f>VLOOKUP(B1706,[2]Лист2!$A$1:$C$147,3,FALSE)</f>
        <v>#N/A</v>
      </c>
      <c r="J1706" s="3">
        <f>VLOOKUP(B1706,[3]Лист1!$A$1:$G$1358,7,FALSE)</f>
        <v>907</v>
      </c>
      <c r="K1706" s="3">
        <f t="shared" si="78"/>
        <v>363</v>
      </c>
      <c r="L1706" s="77">
        <f t="shared" si="79"/>
        <v>1089</v>
      </c>
      <c r="M1706" s="3">
        <f>VLOOKUP(B1706,[1]TDSheet!$A$30:$K$1679,11,FALSE)</f>
        <v>1000</v>
      </c>
      <c r="O1706" s="77">
        <f t="shared" si="80"/>
        <v>-89</v>
      </c>
      <c r="P1706" s="3">
        <v>1000</v>
      </c>
    </row>
    <row r="1707" spans="1:16" ht="25.5" customHeight="1" x14ac:dyDescent="0.2">
      <c r="A1707" s="56">
        <v>1704</v>
      </c>
      <c r="B1707" s="38">
        <v>518</v>
      </c>
      <c r="C1707" s="85" t="s">
        <v>1661</v>
      </c>
      <c r="D1707" s="85"/>
      <c r="E1707" s="85"/>
      <c r="F1707" s="85"/>
      <c r="G1707" s="9" t="s">
        <v>324</v>
      </c>
      <c r="H1707" s="59">
        <v>776</v>
      </c>
      <c r="I1707" s="71" t="e">
        <f>VLOOKUP(B1707,[2]Лист2!$A$1:$C$147,3,FALSE)</f>
        <v>#N/A</v>
      </c>
      <c r="J1707" s="3">
        <f>VLOOKUP(B1707,[3]Лист1!$A$1:$G$1358,7,FALSE)</f>
        <v>970</v>
      </c>
      <c r="K1707" s="3">
        <f t="shared" si="78"/>
        <v>388</v>
      </c>
      <c r="L1707" s="77">
        <f t="shared" si="79"/>
        <v>1164</v>
      </c>
      <c r="M1707" s="3">
        <f>VLOOKUP(B1707,[1]TDSheet!$A$30:$K$1679,11,FALSE)</f>
        <v>1200</v>
      </c>
      <c r="O1707" s="77">
        <f t="shared" si="80"/>
        <v>36</v>
      </c>
      <c r="P1707" s="3">
        <v>1200</v>
      </c>
    </row>
    <row r="1708" spans="1:16" ht="25.5" customHeight="1" x14ac:dyDescent="0.2">
      <c r="A1708" s="56">
        <v>1705</v>
      </c>
      <c r="B1708" s="39">
        <v>2019</v>
      </c>
      <c r="C1708" s="85" t="s">
        <v>1636</v>
      </c>
      <c r="D1708" s="85"/>
      <c r="E1708" s="85"/>
      <c r="F1708" s="85"/>
      <c r="G1708" s="9" t="s">
        <v>324</v>
      </c>
      <c r="H1708" s="59">
        <v>1015</v>
      </c>
      <c r="I1708" s="71" t="e">
        <f>VLOOKUP(B1708,[2]Лист2!$A$1:$C$147,3,FALSE)</f>
        <v>#N/A</v>
      </c>
      <c r="J1708" s="3">
        <f>VLOOKUP(B1708,[3]Лист1!$A$1:$G$1358,7,FALSE)</f>
        <v>1227</v>
      </c>
      <c r="K1708" s="3">
        <f t="shared" si="78"/>
        <v>507.5</v>
      </c>
      <c r="L1708" s="77">
        <f t="shared" si="79"/>
        <v>1522.5</v>
      </c>
      <c r="M1708" s="3">
        <f>VLOOKUP(B1708,[1]TDSheet!$A$30:$K$1679,11,FALSE)</f>
        <v>1450</v>
      </c>
      <c r="O1708" s="77">
        <f t="shared" si="80"/>
        <v>-72.5</v>
      </c>
      <c r="P1708" s="3">
        <v>1450</v>
      </c>
    </row>
    <row r="1709" spans="1:16" ht="25.5" customHeight="1" x14ac:dyDescent="0.2">
      <c r="A1709" s="56">
        <v>1706</v>
      </c>
      <c r="B1709" s="38" t="s">
        <v>2071</v>
      </c>
      <c r="C1709" s="85" t="s">
        <v>2070</v>
      </c>
      <c r="D1709" s="85"/>
      <c r="E1709" s="85"/>
      <c r="F1709" s="85"/>
      <c r="G1709" s="9" t="s">
        <v>323</v>
      </c>
      <c r="H1709" s="59">
        <v>4723</v>
      </c>
      <c r="I1709" s="71" t="e">
        <f>VLOOKUP(B1709,[2]Лист2!$A$1:$C$147,3,FALSE)</f>
        <v>#N/A</v>
      </c>
      <c r="J1709" s="3" t="e">
        <f>VLOOKUP(B1709,[3]Лист1!$A$1:$G$1358,7,FALSE)</f>
        <v>#N/A</v>
      </c>
      <c r="K1709" s="3">
        <f t="shared" si="78"/>
        <v>2361.5</v>
      </c>
      <c r="L1709" s="77">
        <f t="shared" si="79"/>
        <v>7084.5</v>
      </c>
      <c r="M1709" s="3" t="e">
        <f>VLOOKUP(B1709,[1]TDSheet!$A$30:$K$1679,11,FALSE)</f>
        <v>#N/A</v>
      </c>
      <c r="O1709" s="77" t="e">
        <f t="shared" si="80"/>
        <v>#N/A</v>
      </c>
      <c r="P1709" s="3">
        <v>7000</v>
      </c>
    </row>
    <row r="1710" spans="1:16" ht="25.5" customHeight="1" x14ac:dyDescent="0.2">
      <c r="A1710" s="56">
        <v>1707</v>
      </c>
      <c r="B1710" s="38">
        <v>5000</v>
      </c>
      <c r="C1710" s="85" t="s">
        <v>1556</v>
      </c>
      <c r="D1710" s="85"/>
      <c r="E1710" s="85"/>
      <c r="F1710" s="85"/>
      <c r="G1710" s="9" t="s">
        <v>318</v>
      </c>
      <c r="H1710" s="59">
        <v>203</v>
      </c>
      <c r="I1710" s="71" t="e">
        <f>VLOOKUP(B1710,[2]Лист2!$A$1:$C$147,3,FALSE)</f>
        <v>#N/A</v>
      </c>
      <c r="J1710" s="3">
        <f>VLOOKUP(B1710,[3]Лист1!$A$1:$G$1358,7,FALSE)</f>
        <v>253</v>
      </c>
      <c r="K1710" s="3">
        <f t="shared" si="78"/>
        <v>101.5</v>
      </c>
      <c r="L1710" s="77">
        <f t="shared" si="79"/>
        <v>304.5</v>
      </c>
      <c r="M1710" s="3">
        <f>VLOOKUP(B1710,[1]TDSheet!$A$30:$K$1679,11,FALSE)</f>
        <v>420</v>
      </c>
      <c r="O1710" s="77">
        <f t="shared" si="80"/>
        <v>115.5</v>
      </c>
      <c r="P1710" s="3">
        <v>420</v>
      </c>
    </row>
    <row r="1711" spans="1:16" ht="30.6" customHeight="1" x14ac:dyDescent="0.2">
      <c r="A1711" s="56">
        <v>1708</v>
      </c>
      <c r="B1711" s="31">
        <v>511</v>
      </c>
      <c r="C1711" s="85" t="s">
        <v>3152</v>
      </c>
      <c r="D1711" s="85"/>
      <c r="E1711" s="85"/>
      <c r="F1711" s="85"/>
      <c r="G1711" s="9" t="s">
        <v>312</v>
      </c>
      <c r="H1711" s="59">
        <v>1064</v>
      </c>
      <c r="I1711" s="71" t="e">
        <f>VLOOKUP(B1711,[2]Лист2!$A$1:$C$147,3,FALSE)</f>
        <v>#N/A</v>
      </c>
      <c r="J1711" s="3">
        <f>VLOOKUP(B1711,[3]Лист1!$A$1:$G$1358,7,FALSE)</f>
        <v>1330</v>
      </c>
      <c r="K1711" s="3">
        <f t="shared" si="78"/>
        <v>532</v>
      </c>
      <c r="L1711" s="77">
        <f t="shared" si="79"/>
        <v>1596</v>
      </c>
      <c r="M1711" s="3">
        <f>VLOOKUP(B1711,[1]TDSheet!$A$30:$K$1679,11,FALSE)</f>
        <v>2000</v>
      </c>
      <c r="O1711" s="77">
        <f t="shared" si="80"/>
        <v>404</v>
      </c>
      <c r="P1711" s="3">
        <v>2000</v>
      </c>
    </row>
    <row r="1712" spans="1:16" ht="13.15" customHeight="1" x14ac:dyDescent="0.2">
      <c r="A1712" s="56">
        <v>1709</v>
      </c>
      <c r="B1712" s="31" t="s">
        <v>3265</v>
      </c>
      <c r="C1712" s="85" t="s">
        <v>3266</v>
      </c>
      <c r="D1712" s="85"/>
      <c r="E1712" s="85"/>
      <c r="F1712" s="85"/>
      <c r="G1712" s="9" t="s">
        <v>316</v>
      </c>
      <c r="H1712" s="59">
        <v>1040</v>
      </c>
      <c r="I1712" s="71" t="e">
        <f>VLOOKUP(B1712,[2]Лист2!$A$1:$C$147,3,FALSE)</f>
        <v>#N/A</v>
      </c>
      <c r="J1712" s="3" t="e">
        <f>VLOOKUP(B1712,[3]Лист1!$A$1:$G$1358,7,FALSE)</f>
        <v>#N/A</v>
      </c>
      <c r="K1712" s="3">
        <f t="shared" si="78"/>
        <v>520</v>
      </c>
      <c r="L1712" s="77">
        <f t="shared" si="79"/>
        <v>1560</v>
      </c>
      <c r="M1712" s="3" t="e">
        <f>VLOOKUP(B1712,[1]TDSheet!$A$30:$K$1679,11,FALSE)</f>
        <v>#N/A</v>
      </c>
      <c r="O1712" s="77" t="e">
        <f t="shared" si="80"/>
        <v>#N/A</v>
      </c>
      <c r="P1712" s="3">
        <v>1600</v>
      </c>
    </row>
    <row r="1713" spans="1:16" ht="13.15" customHeight="1" x14ac:dyDescent="0.2">
      <c r="A1713" s="56">
        <v>1710</v>
      </c>
      <c r="B1713" s="31" t="s">
        <v>3261</v>
      </c>
      <c r="C1713" s="85" t="s">
        <v>3262</v>
      </c>
      <c r="D1713" s="85"/>
      <c r="E1713" s="85"/>
      <c r="F1713" s="85"/>
      <c r="G1713" s="9" t="s">
        <v>316</v>
      </c>
      <c r="H1713" s="59">
        <v>3450</v>
      </c>
      <c r="I1713" s="71" t="e">
        <f>VLOOKUP(B1713,[2]Лист2!$A$1:$C$147,3,FALSE)</f>
        <v>#N/A</v>
      </c>
      <c r="J1713" s="3" t="e">
        <f>VLOOKUP(B1713,[3]Лист1!$A$1:$G$1358,7,FALSE)</f>
        <v>#N/A</v>
      </c>
      <c r="K1713" s="3">
        <f t="shared" si="78"/>
        <v>1725</v>
      </c>
      <c r="L1713" s="77">
        <f t="shared" si="79"/>
        <v>5175</v>
      </c>
      <c r="M1713" s="3" t="e">
        <f>VLOOKUP(B1713,[1]TDSheet!$A$30:$K$1679,11,FALSE)</f>
        <v>#N/A</v>
      </c>
      <c r="O1713" s="77" t="e">
        <f t="shared" si="80"/>
        <v>#N/A</v>
      </c>
      <c r="P1713" s="3">
        <v>5200</v>
      </c>
    </row>
    <row r="1714" spans="1:16" ht="30.6" customHeight="1" x14ac:dyDescent="0.2">
      <c r="A1714" s="56">
        <v>1711</v>
      </c>
      <c r="B1714" s="31">
        <v>51101</v>
      </c>
      <c r="C1714" s="85" t="s">
        <v>3151</v>
      </c>
      <c r="D1714" s="85"/>
      <c r="E1714" s="85"/>
      <c r="F1714" s="85"/>
      <c r="G1714" s="9" t="s">
        <v>312</v>
      </c>
      <c r="H1714" s="59">
        <v>3760</v>
      </c>
      <c r="I1714" s="71" t="e">
        <f>VLOOKUP(B1714,[2]Лист2!$A$1:$C$147,3,FALSE)</f>
        <v>#N/A</v>
      </c>
      <c r="J1714" s="3" t="e">
        <f>VLOOKUP(B1714,[3]Лист1!$A$1:$G$1358,7,FALSE)</f>
        <v>#N/A</v>
      </c>
      <c r="K1714" s="3">
        <f t="shared" si="78"/>
        <v>1880</v>
      </c>
      <c r="L1714" s="77">
        <f t="shared" si="79"/>
        <v>5640</v>
      </c>
      <c r="M1714" s="3" t="e">
        <f>VLOOKUP(B1714,[1]TDSheet!$A$30:$K$1679,11,FALSE)</f>
        <v>#N/A</v>
      </c>
      <c r="O1714" s="77" t="e">
        <f t="shared" si="80"/>
        <v>#N/A</v>
      </c>
      <c r="P1714" s="3">
        <v>5650</v>
      </c>
    </row>
    <row r="1715" spans="1:16" x14ac:dyDescent="0.2">
      <c r="A1715" s="56">
        <v>1712</v>
      </c>
      <c r="B1715" s="31" t="s">
        <v>3257</v>
      </c>
      <c r="C1715" s="85" t="s">
        <v>3258</v>
      </c>
      <c r="D1715" s="85"/>
      <c r="E1715" s="85"/>
      <c r="F1715" s="85"/>
      <c r="G1715" s="9" t="s">
        <v>312</v>
      </c>
      <c r="H1715" s="59">
        <v>1530</v>
      </c>
      <c r="I1715" s="71" t="e">
        <f>VLOOKUP(B1715,[2]Лист2!$A$1:$C$147,3,FALSE)</f>
        <v>#N/A</v>
      </c>
      <c r="J1715" s="3" t="e">
        <f>VLOOKUP(B1715,[3]Лист1!$A$1:$G$1358,7,FALSE)</f>
        <v>#N/A</v>
      </c>
      <c r="K1715" s="3">
        <f t="shared" si="78"/>
        <v>765</v>
      </c>
      <c r="L1715" s="77">
        <f t="shared" si="79"/>
        <v>2295</v>
      </c>
      <c r="M1715" s="3" t="e">
        <f>VLOOKUP(B1715,[1]TDSheet!$A$30:$K$1679,11,FALSE)</f>
        <v>#N/A</v>
      </c>
      <c r="O1715" s="77" t="e">
        <f t="shared" si="80"/>
        <v>#N/A</v>
      </c>
      <c r="P1715" s="3">
        <v>2300</v>
      </c>
    </row>
    <row r="1716" spans="1:16" ht="13.15" customHeight="1" x14ac:dyDescent="0.2">
      <c r="A1716" s="56">
        <v>1713</v>
      </c>
      <c r="B1716" s="31" t="s">
        <v>3259</v>
      </c>
      <c r="C1716" s="85" t="s">
        <v>3154</v>
      </c>
      <c r="D1716" s="85"/>
      <c r="E1716" s="85"/>
      <c r="F1716" s="85"/>
      <c r="G1716" s="9" t="s">
        <v>312</v>
      </c>
      <c r="H1716" s="59">
        <v>2554</v>
      </c>
      <c r="I1716" s="71" t="e">
        <f>VLOOKUP(B1716,[2]Лист2!$A$1:$C$147,3,FALSE)</f>
        <v>#N/A</v>
      </c>
      <c r="J1716" s="3" t="e">
        <f>VLOOKUP(B1716,[3]Лист1!$A$1:$G$1358,7,FALSE)</f>
        <v>#N/A</v>
      </c>
      <c r="K1716" s="3">
        <f t="shared" si="78"/>
        <v>1277</v>
      </c>
      <c r="L1716" s="77">
        <f t="shared" si="79"/>
        <v>3831</v>
      </c>
      <c r="M1716" s="3" t="e">
        <f>VLOOKUP(B1716,[1]TDSheet!$A$30:$K$1679,11,FALSE)</f>
        <v>#N/A</v>
      </c>
      <c r="O1716" s="77" t="e">
        <f t="shared" si="80"/>
        <v>#N/A</v>
      </c>
      <c r="P1716" s="3">
        <v>3900</v>
      </c>
    </row>
    <row r="1717" spans="1:16" ht="13.15" customHeight="1" x14ac:dyDescent="0.2">
      <c r="A1717" s="56">
        <v>1714</v>
      </c>
      <c r="B1717" s="31" t="s">
        <v>3260</v>
      </c>
      <c r="C1717" s="85" t="s">
        <v>3155</v>
      </c>
      <c r="D1717" s="85"/>
      <c r="E1717" s="85"/>
      <c r="F1717" s="85"/>
      <c r="G1717" s="9" t="s">
        <v>312</v>
      </c>
      <c r="H1717" s="59">
        <v>3488</v>
      </c>
      <c r="I1717" s="71" t="e">
        <f>VLOOKUP(B1717,[2]Лист2!$A$1:$C$147,3,FALSE)</f>
        <v>#N/A</v>
      </c>
      <c r="J1717" s="3" t="e">
        <f>VLOOKUP(B1717,[3]Лист1!$A$1:$G$1358,7,FALSE)</f>
        <v>#N/A</v>
      </c>
      <c r="K1717" s="3">
        <f t="shared" si="78"/>
        <v>1744</v>
      </c>
      <c r="L1717" s="77">
        <f t="shared" si="79"/>
        <v>5232</v>
      </c>
      <c r="M1717" s="3" t="e">
        <f>VLOOKUP(B1717,[1]TDSheet!$A$30:$K$1679,11,FALSE)</f>
        <v>#N/A</v>
      </c>
      <c r="O1717" s="77" t="e">
        <f t="shared" si="80"/>
        <v>#N/A</v>
      </c>
      <c r="P1717" s="3">
        <v>5200</v>
      </c>
    </row>
    <row r="1718" spans="1:16" ht="30.6" customHeight="1" x14ac:dyDescent="0.2">
      <c r="A1718" s="56">
        <v>1715</v>
      </c>
      <c r="B1718" s="31">
        <v>51106</v>
      </c>
      <c r="C1718" s="85" t="s">
        <v>3153</v>
      </c>
      <c r="D1718" s="85"/>
      <c r="E1718" s="85"/>
      <c r="F1718" s="85"/>
      <c r="G1718" s="9" t="s">
        <v>312</v>
      </c>
      <c r="H1718" s="59">
        <v>4040</v>
      </c>
      <c r="I1718" s="71" t="e">
        <f>VLOOKUP(B1718,[2]Лист2!$A$1:$C$147,3,FALSE)</f>
        <v>#N/A</v>
      </c>
      <c r="J1718" s="3" t="e">
        <f>VLOOKUP(B1718,[3]Лист1!$A$1:$G$1358,7,FALSE)</f>
        <v>#N/A</v>
      </c>
      <c r="K1718" s="3">
        <f t="shared" si="78"/>
        <v>2020</v>
      </c>
      <c r="L1718" s="77">
        <f t="shared" si="79"/>
        <v>6060</v>
      </c>
      <c r="M1718" s="3" t="e">
        <f>VLOOKUP(B1718,[1]TDSheet!$A$30:$K$1679,11,FALSE)</f>
        <v>#N/A</v>
      </c>
      <c r="O1718" s="77" t="e">
        <f t="shared" si="80"/>
        <v>#N/A</v>
      </c>
      <c r="P1718" s="3">
        <v>6000</v>
      </c>
    </row>
    <row r="1719" spans="1:16" ht="13.15" customHeight="1" x14ac:dyDescent="0.2">
      <c r="A1719" s="56">
        <v>1716</v>
      </c>
      <c r="B1719" s="31">
        <v>516</v>
      </c>
      <c r="C1719" s="85" t="s">
        <v>1825</v>
      </c>
      <c r="D1719" s="85"/>
      <c r="E1719" s="85"/>
      <c r="F1719" s="85"/>
      <c r="G1719" s="9" t="s">
        <v>320</v>
      </c>
      <c r="H1719" s="59">
        <v>1272</v>
      </c>
      <c r="I1719" s="71" t="e">
        <f>VLOOKUP(B1719,[2]Лист2!$A$1:$C$147,3,FALSE)</f>
        <v>#N/A</v>
      </c>
      <c r="J1719" s="3" t="e">
        <f>VLOOKUP(B1719,[3]Лист1!$A$1:$G$1358,7,FALSE)</f>
        <v>#N/A</v>
      </c>
      <c r="K1719" s="3">
        <f t="shared" si="78"/>
        <v>636</v>
      </c>
      <c r="L1719" s="77">
        <f t="shared" si="79"/>
        <v>1908</v>
      </c>
      <c r="M1719" s="3" t="e">
        <f>VLOOKUP(B1719,[1]TDSheet!$A$30:$K$1679,11,FALSE)</f>
        <v>#N/A</v>
      </c>
      <c r="O1719" s="77" t="e">
        <f t="shared" si="80"/>
        <v>#N/A</v>
      </c>
      <c r="P1719" s="3">
        <v>1900</v>
      </c>
    </row>
    <row r="1720" spans="1:16" ht="25.9" customHeight="1" x14ac:dyDescent="0.2">
      <c r="A1720" s="56">
        <v>1717</v>
      </c>
      <c r="B1720" s="31" t="s">
        <v>3263</v>
      </c>
      <c r="C1720" s="85" t="s">
        <v>3264</v>
      </c>
      <c r="D1720" s="85"/>
      <c r="E1720" s="85"/>
      <c r="F1720" s="85"/>
      <c r="G1720" s="9" t="s">
        <v>317</v>
      </c>
      <c r="H1720" s="59">
        <v>1530</v>
      </c>
      <c r="I1720" s="71" t="e">
        <f>VLOOKUP(B1720,[2]Лист2!$A$1:$C$147,3,FALSE)</f>
        <v>#N/A</v>
      </c>
      <c r="J1720" s="3" t="e">
        <f>VLOOKUP(B1720,[3]Лист1!$A$1:$G$1358,7,FALSE)</f>
        <v>#N/A</v>
      </c>
      <c r="K1720" s="3">
        <f t="shared" si="78"/>
        <v>765</v>
      </c>
      <c r="L1720" s="77">
        <f t="shared" si="79"/>
        <v>2295</v>
      </c>
      <c r="M1720" s="3" t="e">
        <f>VLOOKUP(B1720,[1]TDSheet!$A$30:$K$1679,11,FALSE)</f>
        <v>#N/A</v>
      </c>
      <c r="O1720" s="77" t="e">
        <f t="shared" si="80"/>
        <v>#N/A</v>
      </c>
      <c r="P1720" s="3">
        <v>2300</v>
      </c>
    </row>
    <row r="1721" spans="1:16" ht="13.15" customHeight="1" x14ac:dyDescent="0.2">
      <c r="A1721" s="56">
        <v>1718</v>
      </c>
      <c r="B1721" s="31">
        <v>525</v>
      </c>
      <c r="C1721" s="85" t="s">
        <v>859</v>
      </c>
      <c r="D1721" s="85"/>
      <c r="E1721" s="85"/>
      <c r="F1721" s="85"/>
      <c r="G1721" s="9" t="s">
        <v>317</v>
      </c>
      <c r="H1721" s="59">
        <v>3880</v>
      </c>
      <c r="I1721" s="71" t="e">
        <f>VLOOKUP(B1721,[2]Лист2!$A$1:$C$147,3,FALSE)</f>
        <v>#N/A</v>
      </c>
      <c r="J1721" s="3" t="e">
        <f>VLOOKUP(B1721,[3]Лист1!$A$1:$G$1358,7,FALSE)</f>
        <v>#N/A</v>
      </c>
      <c r="K1721" s="3">
        <f t="shared" si="78"/>
        <v>1940</v>
      </c>
      <c r="L1721" s="77">
        <f t="shared" si="79"/>
        <v>5820</v>
      </c>
      <c r="M1721" s="3" t="e">
        <f>VLOOKUP(B1721,[1]TDSheet!$A$30:$K$1679,11,FALSE)</f>
        <v>#N/A</v>
      </c>
      <c r="O1721" s="77" t="e">
        <f t="shared" si="80"/>
        <v>#N/A</v>
      </c>
      <c r="P1721" s="3">
        <v>5800</v>
      </c>
    </row>
    <row r="1722" spans="1:16" ht="13.15" customHeight="1" x14ac:dyDescent="0.2">
      <c r="A1722" s="56">
        <v>1719</v>
      </c>
      <c r="B1722" s="31">
        <v>528</v>
      </c>
      <c r="C1722" s="85" t="s">
        <v>3066</v>
      </c>
      <c r="D1722" s="85"/>
      <c r="E1722" s="85"/>
      <c r="F1722" s="85"/>
      <c r="G1722" s="9" t="s">
        <v>318</v>
      </c>
      <c r="H1722" s="59">
        <v>1088</v>
      </c>
      <c r="I1722" s="71" t="e">
        <f>VLOOKUP(B1722,[2]Лист2!$A$1:$C$147,3,FALSE)</f>
        <v>#N/A</v>
      </c>
      <c r="J1722" s="3" t="e">
        <f>VLOOKUP(B1722,[3]Лист1!$A$1:$G$1358,7,FALSE)</f>
        <v>#N/A</v>
      </c>
      <c r="K1722" s="3">
        <f t="shared" si="78"/>
        <v>544</v>
      </c>
      <c r="L1722" s="77">
        <f t="shared" si="79"/>
        <v>1632</v>
      </c>
      <c r="M1722" s="3" t="e">
        <f>VLOOKUP(B1722,[1]TDSheet!$A$30:$K$1679,11,FALSE)</f>
        <v>#N/A</v>
      </c>
      <c r="O1722" s="77" t="e">
        <f t="shared" si="80"/>
        <v>#N/A</v>
      </c>
      <c r="P1722" s="3">
        <v>1700</v>
      </c>
    </row>
    <row r="1723" spans="1:16" ht="13.15" customHeight="1" x14ac:dyDescent="0.2">
      <c r="A1723" s="56">
        <v>1720</v>
      </c>
      <c r="B1723" s="31">
        <v>5251</v>
      </c>
      <c r="C1723" s="85" t="s">
        <v>1957</v>
      </c>
      <c r="D1723" s="85"/>
      <c r="E1723" s="85"/>
      <c r="F1723" s="85"/>
      <c r="G1723" s="9" t="s">
        <v>317</v>
      </c>
      <c r="H1723" s="59">
        <v>4624</v>
      </c>
      <c r="I1723" s="71" t="e">
        <f>VLOOKUP(B1723,[2]Лист2!$A$1:$C$147,3,FALSE)</f>
        <v>#N/A</v>
      </c>
      <c r="J1723" s="3" t="e">
        <f>VLOOKUP(B1723,[3]Лист1!$A$1:$G$1358,7,FALSE)</f>
        <v>#N/A</v>
      </c>
      <c r="K1723" s="3">
        <f t="shared" si="78"/>
        <v>2312</v>
      </c>
      <c r="L1723" s="77">
        <f t="shared" si="79"/>
        <v>6936</v>
      </c>
      <c r="M1723" s="3" t="e">
        <f>VLOOKUP(B1723,[1]TDSheet!$A$30:$K$1679,11,FALSE)</f>
        <v>#N/A</v>
      </c>
      <c r="O1723" s="77" t="e">
        <f t="shared" si="80"/>
        <v>#N/A</v>
      </c>
      <c r="P1723" s="3">
        <v>7000</v>
      </c>
    </row>
    <row r="1724" spans="1:16" ht="45.75" customHeight="1" x14ac:dyDescent="0.2">
      <c r="A1724" s="56">
        <v>1721</v>
      </c>
      <c r="B1724" s="31" t="s">
        <v>1492</v>
      </c>
      <c r="C1724" s="85" t="s">
        <v>1826</v>
      </c>
      <c r="D1724" s="85"/>
      <c r="E1724" s="85"/>
      <c r="F1724" s="85"/>
      <c r="G1724" s="9" t="s">
        <v>317</v>
      </c>
      <c r="H1724" s="59">
        <v>6960</v>
      </c>
      <c r="I1724" s="71" t="e">
        <f>VLOOKUP(B1724,[2]Лист2!$A$1:$C$147,3,FALSE)</f>
        <v>#N/A</v>
      </c>
      <c r="J1724" s="3" t="e">
        <f>VLOOKUP(B1724,[3]Лист1!$A$1:$G$1358,7,FALSE)</f>
        <v>#N/A</v>
      </c>
      <c r="K1724" s="3">
        <f t="shared" si="78"/>
        <v>3480</v>
      </c>
      <c r="L1724" s="77">
        <f t="shared" si="79"/>
        <v>10440</v>
      </c>
      <c r="M1724" s="3" t="e">
        <f>VLOOKUP(B1724,[1]TDSheet!$A$30:$K$1679,11,FALSE)</f>
        <v>#N/A</v>
      </c>
      <c r="O1724" s="77" t="e">
        <f t="shared" si="80"/>
        <v>#N/A</v>
      </c>
      <c r="P1724" s="3">
        <v>10000</v>
      </c>
    </row>
    <row r="1725" spans="1:16" ht="45.75" customHeight="1" x14ac:dyDescent="0.2">
      <c r="A1725" s="56">
        <v>1722</v>
      </c>
      <c r="B1725" s="31" t="s">
        <v>1493</v>
      </c>
      <c r="C1725" s="85" t="s">
        <v>1827</v>
      </c>
      <c r="D1725" s="85"/>
      <c r="E1725" s="85"/>
      <c r="F1725" s="85"/>
      <c r="G1725" s="9" t="s">
        <v>317</v>
      </c>
      <c r="H1725" s="59">
        <v>6960</v>
      </c>
      <c r="I1725" s="71" t="e">
        <f>VLOOKUP(B1725,[2]Лист2!$A$1:$C$147,3,FALSE)</f>
        <v>#N/A</v>
      </c>
      <c r="J1725" s="3" t="e">
        <f>VLOOKUP(B1725,[3]Лист1!$A$1:$G$1358,7,FALSE)</f>
        <v>#N/A</v>
      </c>
      <c r="K1725" s="3">
        <f t="shared" si="78"/>
        <v>3480</v>
      </c>
      <c r="L1725" s="77">
        <f t="shared" si="79"/>
        <v>10440</v>
      </c>
      <c r="M1725" s="3" t="e">
        <f>VLOOKUP(B1725,[1]TDSheet!$A$30:$K$1679,11,FALSE)</f>
        <v>#N/A</v>
      </c>
      <c r="O1725" s="77" t="e">
        <f t="shared" si="80"/>
        <v>#N/A</v>
      </c>
      <c r="P1725" s="3">
        <v>10000</v>
      </c>
    </row>
    <row r="1726" spans="1:16" ht="30.6" customHeight="1" x14ac:dyDescent="0.2">
      <c r="A1726" s="56">
        <v>1723</v>
      </c>
      <c r="B1726" s="31">
        <v>534</v>
      </c>
      <c r="C1726" s="96" t="s">
        <v>1569</v>
      </c>
      <c r="D1726" s="96"/>
      <c r="E1726" s="96"/>
      <c r="F1726" s="96"/>
      <c r="G1726" s="9" t="s">
        <v>317</v>
      </c>
      <c r="H1726" s="59">
        <v>1160</v>
      </c>
      <c r="I1726" s="71" t="e">
        <f>VLOOKUP(B1726,[2]Лист2!$A$1:$C$147,3,FALSE)</f>
        <v>#N/A</v>
      </c>
      <c r="J1726" s="3" t="e">
        <f>VLOOKUP(B1726,[3]Лист1!$A$1:$G$1358,7,FALSE)</f>
        <v>#N/A</v>
      </c>
      <c r="K1726" s="3">
        <f t="shared" si="78"/>
        <v>580</v>
      </c>
      <c r="L1726" s="77">
        <f t="shared" si="79"/>
        <v>1740</v>
      </c>
      <c r="M1726" s="3" t="e">
        <f>VLOOKUP(B1726,[1]TDSheet!$A$30:$K$1679,11,FALSE)</f>
        <v>#N/A</v>
      </c>
      <c r="O1726" s="77" t="e">
        <f t="shared" si="80"/>
        <v>#N/A</v>
      </c>
      <c r="P1726" s="3">
        <v>2000</v>
      </c>
    </row>
    <row r="1727" spans="1:16" ht="30.6" customHeight="1" x14ac:dyDescent="0.2">
      <c r="A1727" s="56">
        <v>1724</v>
      </c>
      <c r="B1727" s="31">
        <v>535</v>
      </c>
      <c r="C1727" s="96" t="s">
        <v>1580</v>
      </c>
      <c r="D1727" s="96"/>
      <c r="E1727" s="96"/>
      <c r="F1727" s="96"/>
      <c r="G1727" s="9" t="s">
        <v>166</v>
      </c>
      <c r="H1727" s="59">
        <v>16219</v>
      </c>
      <c r="I1727" s="71" t="e">
        <f>VLOOKUP(B1727,[2]Лист2!$A$1:$C$147,3,FALSE)</f>
        <v>#N/A</v>
      </c>
      <c r="J1727" s="3" t="e">
        <f>VLOOKUP(B1727,[3]Лист1!$A$1:$G$1358,7,FALSE)</f>
        <v>#N/A</v>
      </c>
      <c r="K1727" s="3">
        <f t="shared" si="78"/>
        <v>8109.5</v>
      </c>
      <c r="L1727" s="77">
        <f t="shared" si="79"/>
        <v>24328.5</v>
      </c>
      <c r="M1727" s="3" t="e">
        <f>VLOOKUP(B1727,[1]TDSheet!$A$30:$K$1679,11,FALSE)</f>
        <v>#N/A</v>
      </c>
      <c r="O1727" s="77" t="e">
        <f t="shared" si="80"/>
        <v>#N/A</v>
      </c>
      <c r="P1727" s="3">
        <v>24000</v>
      </c>
    </row>
    <row r="1728" spans="1:16" ht="30.6" customHeight="1" x14ac:dyDescent="0.2">
      <c r="A1728" s="56">
        <v>1725</v>
      </c>
      <c r="B1728" s="31">
        <v>536</v>
      </c>
      <c r="C1728" s="96" t="s">
        <v>1581</v>
      </c>
      <c r="D1728" s="96"/>
      <c r="E1728" s="96"/>
      <c r="F1728" s="96"/>
      <c r="G1728" s="9" t="s">
        <v>166</v>
      </c>
      <c r="H1728" s="59">
        <v>16219</v>
      </c>
      <c r="I1728" s="71" t="e">
        <f>VLOOKUP(B1728,[2]Лист2!$A$1:$C$147,3,FALSE)</f>
        <v>#N/A</v>
      </c>
      <c r="J1728" s="3" t="e">
        <f>VLOOKUP(B1728,[3]Лист1!$A$1:$G$1358,7,FALSE)</f>
        <v>#N/A</v>
      </c>
      <c r="K1728" s="3">
        <f t="shared" si="78"/>
        <v>8109.5</v>
      </c>
      <c r="L1728" s="77">
        <f t="shared" si="79"/>
        <v>24328.5</v>
      </c>
      <c r="M1728" s="3" t="e">
        <f>VLOOKUP(B1728,[1]TDSheet!$A$30:$K$1679,11,FALSE)</f>
        <v>#N/A</v>
      </c>
      <c r="O1728" s="77" t="e">
        <f t="shared" si="80"/>
        <v>#N/A</v>
      </c>
      <c r="P1728" s="3">
        <v>24000</v>
      </c>
    </row>
    <row r="1729" spans="1:16" ht="30.6" customHeight="1" x14ac:dyDescent="0.2">
      <c r="A1729" s="56">
        <v>1726</v>
      </c>
      <c r="B1729" s="31">
        <v>549</v>
      </c>
      <c r="C1729" s="96" t="s">
        <v>2057</v>
      </c>
      <c r="D1729" s="96"/>
      <c r="E1729" s="96"/>
      <c r="F1729" s="96"/>
      <c r="G1729" s="9" t="s">
        <v>322</v>
      </c>
      <c r="H1729" s="59">
        <v>8740</v>
      </c>
      <c r="I1729" s="71" t="e">
        <f>VLOOKUP(B1729,[2]Лист2!$A$1:$C$147,3,FALSE)</f>
        <v>#N/A</v>
      </c>
      <c r="J1729" s="3" t="e">
        <f>VLOOKUP(B1729,[3]Лист1!$A$1:$G$1358,7,FALSE)</f>
        <v>#N/A</v>
      </c>
      <c r="K1729" s="3">
        <f t="shared" si="78"/>
        <v>4370</v>
      </c>
      <c r="L1729" s="77">
        <f t="shared" si="79"/>
        <v>13110</v>
      </c>
      <c r="M1729" s="3" t="e">
        <f>VLOOKUP(B1729,[1]TDSheet!$A$30:$K$1679,11,FALSE)</f>
        <v>#N/A</v>
      </c>
      <c r="O1729" s="77" t="e">
        <f t="shared" si="80"/>
        <v>#N/A</v>
      </c>
      <c r="P1729" s="3">
        <v>13000</v>
      </c>
    </row>
    <row r="1730" spans="1:16" ht="13.15" customHeight="1" x14ac:dyDescent="0.2">
      <c r="A1730" s="56">
        <v>1727</v>
      </c>
      <c r="B1730" s="31">
        <v>548</v>
      </c>
      <c r="C1730" s="85" t="s">
        <v>3204</v>
      </c>
      <c r="D1730" s="85"/>
      <c r="E1730" s="85"/>
      <c r="F1730" s="85"/>
      <c r="G1730" s="9" t="s">
        <v>312</v>
      </c>
      <c r="H1730" s="59">
        <v>4160</v>
      </c>
      <c r="I1730" s="71" t="e">
        <f>VLOOKUP(B1730,[2]Лист2!$A$1:$C$147,3,FALSE)</f>
        <v>#N/A</v>
      </c>
      <c r="J1730" s="3" t="e">
        <f>VLOOKUP(B1730,[3]Лист1!$A$1:$G$1358,7,FALSE)</f>
        <v>#N/A</v>
      </c>
      <c r="K1730" s="3">
        <f t="shared" si="78"/>
        <v>2080</v>
      </c>
      <c r="L1730" s="77">
        <f t="shared" si="79"/>
        <v>6240</v>
      </c>
      <c r="M1730" s="3" t="e">
        <f>VLOOKUP(B1730,[1]TDSheet!$A$30:$K$1679,11,FALSE)</f>
        <v>#N/A</v>
      </c>
      <c r="O1730" s="77" t="e">
        <f t="shared" si="80"/>
        <v>#N/A</v>
      </c>
      <c r="P1730" s="3">
        <v>6200</v>
      </c>
    </row>
    <row r="1731" spans="1:16" ht="30.6" customHeight="1" x14ac:dyDescent="0.2">
      <c r="A1731" s="56">
        <v>1728</v>
      </c>
      <c r="B1731" s="31">
        <v>550</v>
      </c>
      <c r="C1731" s="85" t="s">
        <v>2058</v>
      </c>
      <c r="D1731" s="85"/>
      <c r="E1731" s="85"/>
      <c r="F1731" s="85"/>
      <c r="G1731" s="9" t="s">
        <v>322</v>
      </c>
      <c r="H1731" s="59">
        <v>8740</v>
      </c>
      <c r="I1731" s="71" t="e">
        <f>VLOOKUP(B1731,[2]Лист2!$A$1:$C$147,3,FALSE)</f>
        <v>#N/A</v>
      </c>
      <c r="J1731" s="3" t="e">
        <f>VLOOKUP(B1731,[3]Лист1!$A$1:$G$1358,7,FALSE)</f>
        <v>#N/A</v>
      </c>
      <c r="K1731" s="3">
        <f t="shared" si="78"/>
        <v>4370</v>
      </c>
      <c r="L1731" s="77">
        <f t="shared" si="79"/>
        <v>13110</v>
      </c>
      <c r="M1731" s="3" t="e">
        <f>VLOOKUP(B1731,[1]TDSheet!$A$30:$K$1679,11,FALSE)</f>
        <v>#N/A</v>
      </c>
      <c r="O1731" s="77" t="e">
        <f t="shared" si="80"/>
        <v>#N/A</v>
      </c>
      <c r="P1731" s="3">
        <v>13000</v>
      </c>
    </row>
    <row r="1732" spans="1:16" ht="30.6" customHeight="1" x14ac:dyDescent="0.2">
      <c r="A1732" s="56">
        <v>1729</v>
      </c>
      <c r="B1732" s="31">
        <v>551</v>
      </c>
      <c r="C1732" s="85" t="s">
        <v>2056</v>
      </c>
      <c r="D1732" s="85"/>
      <c r="E1732" s="85"/>
      <c r="F1732" s="85"/>
      <c r="G1732" s="9" t="s">
        <v>317</v>
      </c>
      <c r="H1732" s="59">
        <v>1560</v>
      </c>
      <c r="I1732" s="71" t="e">
        <f>VLOOKUP(B1732,[2]Лист2!$A$1:$C$147,3,FALSE)</f>
        <v>#N/A</v>
      </c>
      <c r="J1732" s="3" t="e">
        <f>VLOOKUP(B1732,[3]Лист1!$A$1:$G$1358,7,FALSE)</f>
        <v>#N/A</v>
      </c>
      <c r="K1732" s="3">
        <f t="shared" si="78"/>
        <v>780</v>
      </c>
      <c r="L1732" s="77">
        <f t="shared" si="79"/>
        <v>2340</v>
      </c>
      <c r="M1732" s="3" t="e">
        <f>VLOOKUP(B1732,[1]TDSheet!$A$30:$K$1679,11,FALSE)</f>
        <v>#N/A</v>
      </c>
      <c r="O1732" s="77" t="e">
        <f t="shared" si="80"/>
        <v>#N/A</v>
      </c>
      <c r="P1732" s="3">
        <v>2300</v>
      </c>
    </row>
    <row r="1733" spans="1:16" ht="30.6" customHeight="1" x14ac:dyDescent="0.2">
      <c r="A1733" s="56">
        <v>1730</v>
      </c>
      <c r="B1733" s="31">
        <v>554</v>
      </c>
      <c r="C1733" s="85" t="s">
        <v>2059</v>
      </c>
      <c r="D1733" s="85"/>
      <c r="E1733" s="85"/>
      <c r="F1733" s="85"/>
      <c r="G1733" s="9" t="s">
        <v>322</v>
      </c>
      <c r="H1733" s="59">
        <v>17728</v>
      </c>
      <c r="I1733" s="71" t="e">
        <f>VLOOKUP(B1733,[2]Лист2!$A$1:$C$147,3,FALSE)</f>
        <v>#N/A</v>
      </c>
      <c r="J1733" s="3" t="e">
        <f>VLOOKUP(B1733,[3]Лист1!$A$1:$G$1358,7,FALSE)</f>
        <v>#N/A</v>
      </c>
      <c r="K1733" s="3">
        <f t="shared" ref="K1733:K1796" si="81">H1733*0.5</f>
        <v>8864</v>
      </c>
      <c r="L1733" s="77">
        <f t="shared" ref="L1733:L1796" si="82">H1733+K1733</f>
        <v>26592</v>
      </c>
      <c r="M1733" s="3" t="e">
        <f>VLOOKUP(B1733,[1]TDSheet!$A$30:$K$1679,11,FALSE)</f>
        <v>#N/A</v>
      </c>
      <c r="O1733" s="77" t="e">
        <f t="shared" ref="O1733:O1796" si="83">M1733-L1733</f>
        <v>#N/A</v>
      </c>
      <c r="P1733" s="3">
        <v>26500</v>
      </c>
    </row>
    <row r="1734" spans="1:16" ht="30.6" customHeight="1" x14ac:dyDescent="0.2">
      <c r="A1734" s="56">
        <v>1731</v>
      </c>
      <c r="B1734" s="31">
        <v>560</v>
      </c>
      <c r="C1734" s="85" t="s">
        <v>3205</v>
      </c>
      <c r="D1734" s="85"/>
      <c r="E1734" s="85"/>
      <c r="F1734" s="85"/>
      <c r="G1734" s="9" t="s">
        <v>312</v>
      </c>
      <c r="H1734" s="59">
        <v>4080</v>
      </c>
      <c r="I1734" s="71" t="e">
        <f>VLOOKUP(B1734,[2]Лист2!$A$1:$C$147,3,FALSE)</f>
        <v>#N/A</v>
      </c>
      <c r="J1734" s="3" t="e">
        <f>VLOOKUP(B1734,[3]Лист1!$A$1:$G$1358,7,FALSE)</f>
        <v>#N/A</v>
      </c>
      <c r="K1734" s="3">
        <f t="shared" si="81"/>
        <v>2040</v>
      </c>
      <c r="L1734" s="77">
        <f t="shared" si="82"/>
        <v>6120</v>
      </c>
      <c r="M1734" s="3" t="e">
        <f>VLOOKUP(B1734,[1]TDSheet!$A$30:$K$1679,11,FALSE)</f>
        <v>#N/A</v>
      </c>
      <c r="O1734" s="77" t="e">
        <f t="shared" si="83"/>
        <v>#N/A</v>
      </c>
      <c r="P1734" s="3">
        <v>6100</v>
      </c>
    </row>
    <row r="1735" spans="1:16" ht="13.15" customHeight="1" x14ac:dyDescent="0.2">
      <c r="A1735" s="56">
        <v>1732</v>
      </c>
      <c r="B1735" s="31">
        <v>562</v>
      </c>
      <c r="C1735" s="85" t="s">
        <v>3206</v>
      </c>
      <c r="D1735" s="85"/>
      <c r="E1735" s="85"/>
      <c r="F1735" s="85"/>
      <c r="G1735" s="9" t="s">
        <v>320</v>
      </c>
      <c r="H1735" s="59">
        <v>8880</v>
      </c>
      <c r="I1735" s="71" t="e">
        <f>VLOOKUP(B1735,[2]Лист2!$A$1:$C$147,3,FALSE)</f>
        <v>#N/A</v>
      </c>
      <c r="J1735" s="3" t="e">
        <f>VLOOKUP(B1735,[3]Лист1!$A$1:$G$1358,7,FALSE)</f>
        <v>#N/A</v>
      </c>
      <c r="K1735" s="3">
        <f t="shared" si="81"/>
        <v>4440</v>
      </c>
      <c r="L1735" s="77">
        <f t="shared" si="82"/>
        <v>13320</v>
      </c>
      <c r="M1735" s="3" t="e">
        <f>VLOOKUP(B1735,[1]TDSheet!$A$30:$K$1679,11,FALSE)</f>
        <v>#N/A</v>
      </c>
      <c r="O1735" s="77" t="e">
        <f t="shared" si="83"/>
        <v>#N/A</v>
      </c>
      <c r="P1735" s="3">
        <v>13000</v>
      </c>
    </row>
    <row r="1736" spans="1:16" ht="13.15" customHeight="1" x14ac:dyDescent="0.2">
      <c r="A1736" s="56">
        <v>1733</v>
      </c>
      <c r="B1736" s="31">
        <v>563</v>
      </c>
      <c r="C1736" s="85" t="s">
        <v>3208</v>
      </c>
      <c r="D1736" s="85"/>
      <c r="E1736" s="85"/>
      <c r="F1736" s="85"/>
      <c r="G1736" s="9" t="s">
        <v>312</v>
      </c>
      <c r="H1736" s="59">
        <v>6400</v>
      </c>
      <c r="I1736" s="71" t="e">
        <f>VLOOKUP(B1736,[2]Лист2!$A$1:$C$147,3,FALSE)</f>
        <v>#N/A</v>
      </c>
      <c r="J1736" s="3" t="e">
        <f>VLOOKUP(B1736,[3]Лист1!$A$1:$G$1358,7,FALSE)</f>
        <v>#N/A</v>
      </c>
      <c r="K1736" s="3">
        <f t="shared" si="81"/>
        <v>3200</v>
      </c>
      <c r="L1736" s="77">
        <f t="shared" si="82"/>
        <v>9600</v>
      </c>
      <c r="M1736" s="3" t="e">
        <f>VLOOKUP(B1736,[1]TDSheet!$A$30:$K$1679,11,FALSE)</f>
        <v>#N/A</v>
      </c>
      <c r="O1736" s="77" t="e">
        <f t="shared" si="83"/>
        <v>#N/A</v>
      </c>
      <c r="P1736" s="3">
        <v>9600</v>
      </c>
    </row>
    <row r="1737" spans="1:16" ht="13.15" customHeight="1" x14ac:dyDescent="0.2">
      <c r="A1737" s="56">
        <v>1734</v>
      </c>
      <c r="B1737" s="31">
        <v>565</v>
      </c>
      <c r="C1737" s="85" t="s">
        <v>3207</v>
      </c>
      <c r="D1737" s="85"/>
      <c r="E1737" s="85"/>
      <c r="F1737" s="85"/>
      <c r="G1737" s="9" t="s">
        <v>312</v>
      </c>
      <c r="H1737" s="59">
        <v>5200</v>
      </c>
      <c r="I1737" s="71" t="e">
        <f>VLOOKUP(B1737,[2]Лист2!$A$1:$C$147,3,FALSE)</f>
        <v>#N/A</v>
      </c>
      <c r="J1737" s="3" t="e">
        <f>VLOOKUP(B1737,[3]Лист1!$A$1:$G$1358,7,FALSE)</f>
        <v>#N/A</v>
      </c>
      <c r="K1737" s="3">
        <f t="shared" si="81"/>
        <v>2600</v>
      </c>
      <c r="L1737" s="77">
        <f t="shared" si="82"/>
        <v>7800</v>
      </c>
      <c r="M1737" s="3" t="e">
        <f>VLOOKUP(B1737,[1]TDSheet!$A$30:$K$1679,11,FALSE)</f>
        <v>#N/A</v>
      </c>
      <c r="O1737" s="77" t="e">
        <f t="shared" si="83"/>
        <v>#N/A</v>
      </c>
      <c r="P1737" s="3">
        <v>7800</v>
      </c>
    </row>
    <row r="1738" spans="1:16" ht="13.15" customHeight="1" x14ac:dyDescent="0.2">
      <c r="A1738" s="56">
        <v>1735</v>
      </c>
      <c r="B1738" s="31">
        <v>568</v>
      </c>
      <c r="C1738" s="85" t="s">
        <v>3209</v>
      </c>
      <c r="D1738" s="85"/>
      <c r="E1738" s="85"/>
      <c r="F1738" s="85"/>
      <c r="G1738" s="9" t="s">
        <v>320</v>
      </c>
      <c r="H1738" s="59">
        <v>7520</v>
      </c>
      <c r="I1738" s="71" t="e">
        <f>VLOOKUP(B1738,[2]Лист2!$A$1:$C$147,3,FALSE)</f>
        <v>#N/A</v>
      </c>
      <c r="J1738" s="3" t="e">
        <f>VLOOKUP(B1738,[3]Лист1!$A$1:$G$1358,7,FALSE)</f>
        <v>#N/A</v>
      </c>
      <c r="K1738" s="3">
        <f t="shared" si="81"/>
        <v>3760</v>
      </c>
      <c r="L1738" s="77">
        <f t="shared" si="82"/>
        <v>11280</v>
      </c>
      <c r="M1738" s="3" t="e">
        <f>VLOOKUP(B1738,[1]TDSheet!$A$30:$K$1679,11,FALSE)</f>
        <v>#N/A</v>
      </c>
      <c r="O1738" s="77" t="e">
        <f t="shared" si="83"/>
        <v>#N/A</v>
      </c>
      <c r="P1738" s="3">
        <v>11300</v>
      </c>
    </row>
    <row r="1739" spans="1:16" ht="13.15" customHeight="1" x14ac:dyDescent="0.2">
      <c r="A1739" s="56">
        <v>1736</v>
      </c>
      <c r="B1739" s="31">
        <v>569</v>
      </c>
      <c r="C1739" s="85" t="s">
        <v>3219</v>
      </c>
      <c r="D1739" s="85"/>
      <c r="E1739" s="85"/>
      <c r="F1739" s="85"/>
      <c r="G1739" s="9" t="s">
        <v>312</v>
      </c>
      <c r="H1739" s="59">
        <v>5920</v>
      </c>
      <c r="I1739" s="71" t="e">
        <f>VLOOKUP(B1739,[2]Лист2!$A$1:$C$147,3,FALSE)</f>
        <v>#N/A</v>
      </c>
      <c r="J1739" s="3" t="e">
        <f>VLOOKUP(B1739,[3]Лист1!$A$1:$G$1358,7,FALSE)</f>
        <v>#N/A</v>
      </c>
      <c r="K1739" s="3">
        <f t="shared" si="81"/>
        <v>2960</v>
      </c>
      <c r="L1739" s="77">
        <f t="shared" si="82"/>
        <v>8880</v>
      </c>
      <c r="M1739" s="3" t="e">
        <f>VLOOKUP(B1739,[1]TDSheet!$A$30:$K$1679,11,FALSE)</f>
        <v>#N/A</v>
      </c>
      <c r="O1739" s="77" t="e">
        <f t="shared" si="83"/>
        <v>#N/A</v>
      </c>
      <c r="P1739" s="3">
        <v>9000</v>
      </c>
    </row>
    <row r="1740" spans="1:16" ht="13.15" customHeight="1" x14ac:dyDescent="0.2">
      <c r="A1740" s="56">
        <v>1737</v>
      </c>
      <c r="B1740" s="31">
        <v>571</v>
      </c>
      <c r="C1740" s="85" t="s">
        <v>3218</v>
      </c>
      <c r="D1740" s="85"/>
      <c r="E1740" s="85"/>
      <c r="F1740" s="85"/>
      <c r="G1740" s="9" t="s">
        <v>312</v>
      </c>
      <c r="H1740" s="59">
        <v>5920</v>
      </c>
      <c r="I1740" s="71" t="e">
        <f>VLOOKUP(B1740,[2]Лист2!$A$1:$C$147,3,FALSE)</f>
        <v>#N/A</v>
      </c>
      <c r="J1740" s="3" t="e">
        <f>VLOOKUP(B1740,[3]Лист1!$A$1:$G$1358,7,FALSE)</f>
        <v>#N/A</v>
      </c>
      <c r="K1740" s="3">
        <f t="shared" si="81"/>
        <v>2960</v>
      </c>
      <c r="L1740" s="77">
        <f t="shared" si="82"/>
        <v>8880</v>
      </c>
      <c r="M1740" s="3" t="e">
        <f>VLOOKUP(B1740,[1]TDSheet!$A$30:$K$1679,11,FALSE)</f>
        <v>#N/A</v>
      </c>
      <c r="O1740" s="77" t="e">
        <f t="shared" si="83"/>
        <v>#N/A</v>
      </c>
      <c r="P1740" s="3">
        <v>9000</v>
      </c>
    </row>
    <row r="1741" spans="1:16" ht="13.15" customHeight="1" x14ac:dyDescent="0.2">
      <c r="A1741" s="56">
        <v>1738</v>
      </c>
      <c r="B1741" s="31">
        <v>574</v>
      </c>
      <c r="C1741" s="85" t="s">
        <v>3217</v>
      </c>
      <c r="D1741" s="85" t="s">
        <v>3210</v>
      </c>
      <c r="E1741" s="85" t="s">
        <v>3210</v>
      </c>
      <c r="F1741" s="85" t="s">
        <v>3210</v>
      </c>
      <c r="G1741" s="9" t="s">
        <v>312</v>
      </c>
      <c r="H1741" s="59">
        <v>1920</v>
      </c>
      <c r="I1741" s="71" t="e">
        <f>VLOOKUP(B1741,[2]Лист2!$A$1:$C$147,3,FALSE)</f>
        <v>#N/A</v>
      </c>
      <c r="J1741" s="3" t="e">
        <f>VLOOKUP(B1741,[3]Лист1!$A$1:$G$1358,7,FALSE)</f>
        <v>#N/A</v>
      </c>
      <c r="K1741" s="3">
        <f t="shared" si="81"/>
        <v>960</v>
      </c>
      <c r="L1741" s="77">
        <f t="shared" si="82"/>
        <v>2880</v>
      </c>
      <c r="M1741" s="3" t="e">
        <f>VLOOKUP(B1741,[1]TDSheet!$A$30:$K$1679,11,FALSE)</f>
        <v>#N/A</v>
      </c>
      <c r="O1741" s="77" t="e">
        <f t="shared" si="83"/>
        <v>#N/A</v>
      </c>
      <c r="P1741" s="3">
        <v>3000</v>
      </c>
    </row>
    <row r="1742" spans="1:16" ht="13.15" customHeight="1" x14ac:dyDescent="0.2">
      <c r="A1742" s="56">
        <v>1739</v>
      </c>
      <c r="B1742" s="31">
        <v>576</v>
      </c>
      <c r="C1742" s="85" t="s">
        <v>3216</v>
      </c>
      <c r="D1742" s="85" t="s">
        <v>3211</v>
      </c>
      <c r="E1742" s="85" t="s">
        <v>3211</v>
      </c>
      <c r="F1742" s="85" t="s">
        <v>3211</v>
      </c>
      <c r="G1742" s="9" t="s">
        <v>320</v>
      </c>
      <c r="H1742" s="59">
        <v>6400</v>
      </c>
      <c r="I1742" s="71" t="e">
        <f>VLOOKUP(B1742,[2]Лист2!$A$1:$C$147,3,FALSE)</f>
        <v>#N/A</v>
      </c>
      <c r="J1742" s="3" t="e">
        <f>VLOOKUP(B1742,[3]Лист1!$A$1:$G$1358,7,FALSE)</f>
        <v>#N/A</v>
      </c>
      <c r="K1742" s="3">
        <f t="shared" si="81"/>
        <v>3200</v>
      </c>
      <c r="L1742" s="77">
        <f t="shared" si="82"/>
        <v>9600</v>
      </c>
      <c r="M1742" s="3" t="e">
        <f>VLOOKUP(B1742,[1]TDSheet!$A$30:$K$1679,11,FALSE)</f>
        <v>#N/A</v>
      </c>
      <c r="O1742" s="77" t="e">
        <f t="shared" si="83"/>
        <v>#N/A</v>
      </c>
      <c r="P1742" s="3">
        <v>9600</v>
      </c>
    </row>
    <row r="1743" spans="1:16" ht="13.15" customHeight="1" x14ac:dyDescent="0.2">
      <c r="A1743" s="56">
        <v>1740</v>
      </c>
      <c r="B1743" s="31">
        <v>577</v>
      </c>
      <c r="C1743" s="85" t="s">
        <v>3215</v>
      </c>
      <c r="D1743" s="85" t="s">
        <v>3212</v>
      </c>
      <c r="E1743" s="85" t="s">
        <v>3212</v>
      </c>
      <c r="F1743" s="85" t="s">
        <v>3212</v>
      </c>
      <c r="G1743" s="9" t="s">
        <v>312</v>
      </c>
      <c r="H1743" s="59">
        <v>4480</v>
      </c>
      <c r="I1743" s="71" t="e">
        <f>VLOOKUP(B1743,[2]Лист2!$A$1:$C$147,3,FALSE)</f>
        <v>#N/A</v>
      </c>
      <c r="J1743" s="3" t="e">
        <f>VLOOKUP(B1743,[3]Лист1!$A$1:$G$1358,7,FALSE)</f>
        <v>#N/A</v>
      </c>
      <c r="K1743" s="3">
        <f t="shared" si="81"/>
        <v>2240</v>
      </c>
      <c r="L1743" s="77">
        <f t="shared" si="82"/>
        <v>6720</v>
      </c>
      <c r="M1743" s="3" t="e">
        <f>VLOOKUP(B1743,[1]TDSheet!$A$30:$K$1679,11,FALSE)</f>
        <v>#N/A</v>
      </c>
      <c r="O1743" s="77" t="e">
        <f t="shared" si="83"/>
        <v>#N/A</v>
      </c>
      <c r="P1743" s="3">
        <v>6800</v>
      </c>
    </row>
    <row r="1744" spans="1:16" ht="13.15" customHeight="1" x14ac:dyDescent="0.2">
      <c r="A1744" s="56">
        <v>1741</v>
      </c>
      <c r="B1744" s="31">
        <v>578</v>
      </c>
      <c r="C1744" s="85" t="s">
        <v>3214</v>
      </c>
      <c r="D1744" s="85" t="s">
        <v>3213</v>
      </c>
      <c r="E1744" s="85" t="s">
        <v>3213</v>
      </c>
      <c r="F1744" s="85" t="s">
        <v>3213</v>
      </c>
      <c r="G1744" s="9" t="s">
        <v>312</v>
      </c>
      <c r="H1744" s="59">
        <v>4480</v>
      </c>
      <c r="I1744" s="71" t="e">
        <f>VLOOKUP(B1744,[2]Лист2!$A$1:$C$147,3,FALSE)</f>
        <v>#N/A</v>
      </c>
      <c r="J1744" s="3" t="e">
        <f>VLOOKUP(B1744,[3]Лист1!$A$1:$G$1358,7,FALSE)</f>
        <v>#N/A</v>
      </c>
      <c r="K1744" s="3">
        <f t="shared" si="81"/>
        <v>2240</v>
      </c>
      <c r="L1744" s="77">
        <f t="shared" si="82"/>
        <v>6720</v>
      </c>
      <c r="M1744" s="3" t="e">
        <f>VLOOKUP(B1744,[1]TDSheet!$A$30:$K$1679,11,FALSE)</f>
        <v>#N/A</v>
      </c>
      <c r="O1744" s="77" t="e">
        <f t="shared" si="83"/>
        <v>#N/A</v>
      </c>
      <c r="P1744" s="3">
        <v>6800</v>
      </c>
    </row>
    <row r="1745" spans="1:16" ht="13.15" customHeight="1" x14ac:dyDescent="0.2">
      <c r="A1745" s="56">
        <v>1742</v>
      </c>
      <c r="B1745" s="31">
        <v>579</v>
      </c>
      <c r="C1745" s="85" t="s">
        <v>2488</v>
      </c>
      <c r="D1745" s="85"/>
      <c r="E1745" s="85"/>
      <c r="F1745" s="85"/>
      <c r="G1745" s="9" t="s">
        <v>318</v>
      </c>
      <c r="H1745" s="59">
        <v>2144</v>
      </c>
      <c r="I1745" s="71" t="e">
        <f>VLOOKUP(B1745,[2]Лист2!$A$1:$C$147,3,FALSE)</f>
        <v>#N/A</v>
      </c>
      <c r="J1745" s="3" t="e">
        <f>VLOOKUP(B1745,[3]Лист1!$A$1:$G$1358,7,FALSE)</f>
        <v>#N/A</v>
      </c>
      <c r="K1745" s="3">
        <f t="shared" si="81"/>
        <v>1072</v>
      </c>
      <c r="L1745" s="77">
        <f t="shared" si="82"/>
        <v>3216</v>
      </c>
      <c r="M1745" s="3" t="e">
        <f>VLOOKUP(B1745,[1]TDSheet!$A$30:$K$1679,11,FALSE)</f>
        <v>#N/A</v>
      </c>
      <c r="O1745" s="77" t="e">
        <f t="shared" si="83"/>
        <v>#N/A</v>
      </c>
      <c r="P1745" s="3">
        <v>3200</v>
      </c>
    </row>
    <row r="1746" spans="1:16" ht="13.15" customHeight="1" x14ac:dyDescent="0.2">
      <c r="A1746" s="56">
        <v>1743</v>
      </c>
      <c r="B1746" s="38">
        <v>580</v>
      </c>
      <c r="C1746" s="85" t="s">
        <v>2121</v>
      </c>
      <c r="D1746" s="85"/>
      <c r="E1746" s="85"/>
      <c r="F1746" s="85"/>
      <c r="G1746" s="9" t="s">
        <v>324</v>
      </c>
      <c r="H1746" s="59">
        <v>2829</v>
      </c>
      <c r="I1746" s="71" t="e">
        <f>VLOOKUP(B1746,[2]Лист2!$A$1:$C$147,3,FALSE)</f>
        <v>#N/A</v>
      </c>
      <c r="J1746" s="3" t="e">
        <f>VLOOKUP(B1746,[3]Лист1!$A$1:$G$1358,7,FALSE)</f>
        <v>#N/A</v>
      </c>
      <c r="K1746" s="3">
        <f t="shared" si="81"/>
        <v>1414.5</v>
      </c>
      <c r="L1746" s="77">
        <f t="shared" si="82"/>
        <v>4243.5</v>
      </c>
      <c r="M1746" s="3" t="e">
        <f>VLOOKUP(B1746,[1]TDSheet!$A$30:$K$1679,11,FALSE)</f>
        <v>#N/A</v>
      </c>
      <c r="O1746" s="77" t="e">
        <f t="shared" si="83"/>
        <v>#N/A</v>
      </c>
      <c r="P1746" s="3">
        <v>4200</v>
      </c>
    </row>
    <row r="1747" spans="1:16" s="1" customFormat="1" ht="30.6" customHeight="1" x14ac:dyDescent="0.2">
      <c r="A1747" s="56">
        <v>1744</v>
      </c>
      <c r="B1747" s="38">
        <v>581</v>
      </c>
      <c r="C1747" s="85" t="s">
        <v>2126</v>
      </c>
      <c r="D1747" s="85"/>
      <c r="E1747" s="85"/>
      <c r="F1747" s="85"/>
      <c r="G1747" s="9" t="s">
        <v>3046</v>
      </c>
      <c r="H1747" s="59">
        <v>3386</v>
      </c>
      <c r="I1747" s="71" t="e">
        <f>VLOOKUP(B1747,[2]Лист2!$A$1:$C$147,3,FALSE)</f>
        <v>#N/A</v>
      </c>
      <c r="J1747" s="3" t="e">
        <f>VLOOKUP(B1747,[3]Лист1!$A$1:$G$1358,7,FALSE)</f>
        <v>#N/A</v>
      </c>
      <c r="K1747" s="3">
        <f t="shared" si="81"/>
        <v>1693</v>
      </c>
      <c r="L1747" s="77">
        <f t="shared" si="82"/>
        <v>5079</v>
      </c>
      <c r="M1747" s="3" t="e">
        <f>VLOOKUP(B1747,[1]TDSheet!$A$30:$K$1679,11,FALSE)</f>
        <v>#N/A</v>
      </c>
      <c r="O1747" s="77" t="e">
        <f t="shared" si="83"/>
        <v>#N/A</v>
      </c>
      <c r="P1747" s="1">
        <v>5000</v>
      </c>
    </row>
    <row r="1748" spans="1:16" s="1" customFormat="1" ht="13.15" customHeight="1" x14ac:dyDescent="0.2">
      <c r="A1748" s="56">
        <v>1745</v>
      </c>
      <c r="B1748" s="31">
        <v>5110</v>
      </c>
      <c r="C1748" s="85" t="s">
        <v>858</v>
      </c>
      <c r="D1748" s="85"/>
      <c r="E1748" s="85"/>
      <c r="F1748" s="85"/>
      <c r="G1748" s="9" t="s">
        <v>318</v>
      </c>
      <c r="H1748" s="59">
        <v>860</v>
      </c>
      <c r="I1748" s="71" t="e">
        <f>VLOOKUP(B1748,[2]Лист2!$A$1:$C$147,3,FALSE)</f>
        <v>#N/A</v>
      </c>
      <c r="J1748" s="3">
        <f>VLOOKUP(B1748,[3]Лист1!$A$1:$G$1358,7,FALSE)</f>
        <v>580</v>
      </c>
      <c r="K1748" s="3">
        <f t="shared" si="81"/>
        <v>430</v>
      </c>
      <c r="L1748" s="77">
        <f t="shared" si="82"/>
        <v>1290</v>
      </c>
      <c r="M1748" s="3">
        <f>VLOOKUP(B1748,[1]TDSheet!$A$30:$K$1679,11,FALSE)</f>
        <v>950</v>
      </c>
      <c r="O1748" s="77">
        <f t="shared" si="83"/>
        <v>-340</v>
      </c>
      <c r="P1748" s="1">
        <v>1000</v>
      </c>
    </row>
    <row r="1749" spans="1:16" s="1" customFormat="1" ht="30.6" customHeight="1" x14ac:dyDescent="0.2">
      <c r="A1749" s="56">
        <v>1746</v>
      </c>
      <c r="B1749" s="31" t="s">
        <v>1196</v>
      </c>
      <c r="C1749" s="85" t="s">
        <v>1828</v>
      </c>
      <c r="D1749" s="85"/>
      <c r="E1749" s="85"/>
      <c r="F1749" s="85"/>
      <c r="G1749" s="9" t="s">
        <v>317</v>
      </c>
      <c r="H1749" s="59">
        <v>2473</v>
      </c>
      <c r="I1749" s="71" t="e">
        <f>VLOOKUP(B1749,[2]Лист2!$A$1:$C$147,3,FALSE)</f>
        <v>#N/A</v>
      </c>
      <c r="J1749" s="3" t="e">
        <f>VLOOKUP(B1749,[3]Лист1!$A$1:$G$1358,7,FALSE)</f>
        <v>#N/A</v>
      </c>
      <c r="K1749" s="3">
        <f t="shared" si="81"/>
        <v>1236.5</v>
      </c>
      <c r="L1749" s="77">
        <f t="shared" si="82"/>
        <v>3709.5</v>
      </c>
      <c r="M1749" s="3" t="e">
        <f>VLOOKUP(B1749,[1]TDSheet!$A$30:$K$1679,11,FALSE)</f>
        <v>#N/A</v>
      </c>
      <c r="O1749" s="77" t="e">
        <f t="shared" si="83"/>
        <v>#N/A</v>
      </c>
      <c r="P1749" s="1">
        <v>3700</v>
      </c>
    </row>
    <row r="1750" spans="1:16" s="1" customFormat="1" ht="30.6" customHeight="1" x14ac:dyDescent="0.2">
      <c r="A1750" s="56">
        <v>1747</v>
      </c>
      <c r="B1750" s="31" t="s">
        <v>1197</v>
      </c>
      <c r="C1750" s="85" t="s">
        <v>1829</v>
      </c>
      <c r="D1750" s="85"/>
      <c r="E1750" s="85"/>
      <c r="F1750" s="85"/>
      <c r="G1750" s="9" t="s">
        <v>317</v>
      </c>
      <c r="H1750" s="59">
        <v>3371</v>
      </c>
      <c r="I1750" s="71" t="e">
        <f>VLOOKUP(B1750,[2]Лист2!$A$1:$C$147,3,FALSE)</f>
        <v>#N/A</v>
      </c>
      <c r="J1750" s="3" t="e">
        <f>VLOOKUP(B1750,[3]Лист1!$A$1:$G$1358,7,FALSE)</f>
        <v>#N/A</v>
      </c>
      <c r="K1750" s="3">
        <f t="shared" si="81"/>
        <v>1685.5</v>
      </c>
      <c r="L1750" s="77">
        <f t="shared" si="82"/>
        <v>5056.5</v>
      </c>
      <c r="M1750" s="3" t="e">
        <f>VLOOKUP(B1750,[1]TDSheet!$A$30:$K$1679,11,FALSE)</f>
        <v>#N/A</v>
      </c>
      <c r="O1750" s="77" t="e">
        <f t="shared" si="83"/>
        <v>#N/A</v>
      </c>
      <c r="P1750" s="1">
        <v>5000</v>
      </c>
    </row>
    <row r="1751" spans="1:16" s="1" customFormat="1" ht="30.6" customHeight="1" x14ac:dyDescent="0.2">
      <c r="A1751" s="56">
        <v>1748</v>
      </c>
      <c r="B1751" s="31" t="s">
        <v>1198</v>
      </c>
      <c r="C1751" s="85" t="s">
        <v>1830</v>
      </c>
      <c r="D1751" s="85"/>
      <c r="E1751" s="85"/>
      <c r="F1751" s="85"/>
      <c r="G1751" s="9" t="s">
        <v>317</v>
      </c>
      <c r="H1751" s="59">
        <v>3800</v>
      </c>
      <c r="I1751" s="71" t="e">
        <f>VLOOKUP(B1751,[2]Лист2!$A$1:$C$147,3,FALSE)</f>
        <v>#N/A</v>
      </c>
      <c r="J1751" s="3" t="e">
        <f>VLOOKUP(B1751,[3]Лист1!$A$1:$G$1358,7,FALSE)</f>
        <v>#N/A</v>
      </c>
      <c r="K1751" s="3">
        <f t="shared" si="81"/>
        <v>1900</v>
      </c>
      <c r="L1751" s="77">
        <f t="shared" si="82"/>
        <v>5700</v>
      </c>
      <c r="M1751" s="3" t="e">
        <f>VLOOKUP(B1751,[1]TDSheet!$A$30:$K$1679,11,FALSE)</f>
        <v>#N/A</v>
      </c>
      <c r="O1751" s="77" t="e">
        <f t="shared" si="83"/>
        <v>#N/A</v>
      </c>
      <c r="P1751" s="1">
        <v>5700</v>
      </c>
    </row>
    <row r="1752" spans="1:16" s="1" customFormat="1" ht="30.6" customHeight="1" x14ac:dyDescent="0.2">
      <c r="A1752" s="56">
        <v>1749</v>
      </c>
      <c r="B1752" s="31" t="s">
        <v>1384</v>
      </c>
      <c r="C1752" s="85" t="s">
        <v>1831</v>
      </c>
      <c r="D1752" s="85"/>
      <c r="E1752" s="85"/>
      <c r="F1752" s="85"/>
      <c r="G1752" s="9" t="s">
        <v>857</v>
      </c>
      <c r="H1752" s="59">
        <v>17159</v>
      </c>
      <c r="I1752" s="71" t="e">
        <f>VLOOKUP(B1752,[2]Лист2!$A$1:$C$147,3,FALSE)</f>
        <v>#N/A</v>
      </c>
      <c r="J1752" s="3" t="e">
        <f>VLOOKUP(B1752,[3]Лист1!$A$1:$G$1358,7,FALSE)</f>
        <v>#N/A</v>
      </c>
      <c r="K1752" s="3">
        <f t="shared" si="81"/>
        <v>8579.5</v>
      </c>
      <c r="L1752" s="77">
        <f t="shared" si="82"/>
        <v>25738.5</v>
      </c>
      <c r="M1752" s="3" t="e">
        <f>VLOOKUP(B1752,[1]TDSheet!$A$30:$K$1679,11,FALSE)</f>
        <v>#N/A</v>
      </c>
      <c r="O1752" s="77" t="e">
        <f t="shared" si="83"/>
        <v>#N/A</v>
      </c>
      <c r="P1752" s="1">
        <v>25000</v>
      </c>
    </row>
    <row r="1753" spans="1:16" s="1" customFormat="1" x14ac:dyDescent="0.2">
      <c r="A1753" s="56">
        <v>1750</v>
      </c>
      <c r="B1753" s="31">
        <v>552</v>
      </c>
      <c r="C1753" s="85" t="s">
        <v>3237</v>
      </c>
      <c r="D1753" s="85"/>
      <c r="E1753" s="85"/>
      <c r="F1753" s="85"/>
      <c r="G1753" s="9" t="s">
        <v>323</v>
      </c>
      <c r="H1753" s="59">
        <v>9722</v>
      </c>
      <c r="I1753" s="71" t="e">
        <f>VLOOKUP(B1753,[2]Лист2!$A$1:$C$147,3,FALSE)</f>
        <v>#N/A</v>
      </c>
      <c r="J1753" s="3" t="e">
        <f>VLOOKUP(B1753,[3]Лист1!$A$1:$G$1358,7,FALSE)</f>
        <v>#N/A</v>
      </c>
      <c r="K1753" s="3">
        <f t="shared" si="81"/>
        <v>4861</v>
      </c>
      <c r="L1753" s="77">
        <f t="shared" si="82"/>
        <v>14583</v>
      </c>
      <c r="M1753" s="3" t="e">
        <f>VLOOKUP(B1753,[1]TDSheet!$A$30:$K$1679,11,FALSE)</f>
        <v>#N/A</v>
      </c>
      <c r="O1753" s="77" t="e">
        <f t="shared" si="83"/>
        <v>#N/A</v>
      </c>
      <c r="P1753" s="1">
        <v>14500</v>
      </c>
    </row>
    <row r="1754" spans="1:16" s="1" customFormat="1" x14ac:dyDescent="0.2">
      <c r="A1754" s="56">
        <v>1751</v>
      </c>
      <c r="B1754" s="31">
        <v>553</v>
      </c>
      <c r="C1754" s="85" t="s">
        <v>3238</v>
      </c>
      <c r="D1754" s="85"/>
      <c r="E1754" s="85"/>
      <c r="F1754" s="85"/>
      <c r="G1754" s="9" t="s">
        <v>323</v>
      </c>
      <c r="H1754" s="59">
        <v>9722</v>
      </c>
      <c r="I1754" s="71" t="e">
        <f>VLOOKUP(B1754,[2]Лист2!$A$1:$C$147,3,FALSE)</f>
        <v>#N/A</v>
      </c>
      <c r="J1754" s="3" t="e">
        <f>VLOOKUP(B1754,[3]Лист1!$A$1:$G$1358,7,FALSE)</f>
        <v>#N/A</v>
      </c>
      <c r="K1754" s="3">
        <f t="shared" si="81"/>
        <v>4861</v>
      </c>
      <c r="L1754" s="77">
        <f t="shared" si="82"/>
        <v>14583</v>
      </c>
      <c r="M1754" s="3" t="e">
        <f>VLOOKUP(B1754,[1]TDSheet!$A$30:$K$1679,11,FALSE)</f>
        <v>#N/A</v>
      </c>
      <c r="O1754" s="77" t="e">
        <f t="shared" si="83"/>
        <v>#N/A</v>
      </c>
      <c r="P1754" s="1">
        <v>14500</v>
      </c>
    </row>
    <row r="1755" spans="1:16" s="1" customFormat="1" x14ac:dyDescent="0.2">
      <c r="A1755" s="56">
        <v>1752</v>
      </c>
      <c r="B1755" s="31">
        <v>556</v>
      </c>
      <c r="C1755" s="85" t="s">
        <v>3239</v>
      </c>
      <c r="D1755" s="85"/>
      <c r="E1755" s="85"/>
      <c r="F1755" s="85"/>
      <c r="G1755" s="9" t="s">
        <v>323</v>
      </c>
      <c r="H1755" s="59">
        <v>12922</v>
      </c>
      <c r="I1755" s="71" t="e">
        <f>VLOOKUP(B1755,[2]Лист2!$A$1:$C$147,3,FALSE)</f>
        <v>#N/A</v>
      </c>
      <c r="J1755" s="3" t="e">
        <f>VLOOKUP(B1755,[3]Лист1!$A$1:$G$1358,7,FALSE)</f>
        <v>#N/A</v>
      </c>
      <c r="K1755" s="3">
        <f t="shared" si="81"/>
        <v>6461</v>
      </c>
      <c r="L1755" s="77">
        <f t="shared" si="82"/>
        <v>19383</v>
      </c>
      <c r="M1755" s="3" t="e">
        <f>VLOOKUP(B1755,[1]TDSheet!$A$30:$K$1679,11,FALSE)</f>
        <v>#N/A</v>
      </c>
      <c r="O1755" s="77" t="e">
        <f t="shared" si="83"/>
        <v>#N/A</v>
      </c>
      <c r="P1755" s="1">
        <v>20000</v>
      </c>
    </row>
    <row r="1756" spans="1:16" s="1" customFormat="1" ht="30.6" customHeight="1" x14ac:dyDescent="0.2">
      <c r="A1756" s="56">
        <v>1753</v>
      </c>
      <c r="B1756" s="31" t="s">
        <v>1199</v>
      </c>
      <c r="C1756" s="85" t="s">
        <v>1832</v>
      </c>
      <c r="D1756" s="85"/>
      <c r="E1756" s="85"/>
      <c r="F1756" s="85"/>
      <c r="G1756" s="9" t="s">
        <v>317</v>
      </c>
      <c r="H1756" s="59">
        <v>2856</v>
      </c>
      <c r="I1756" s="71" t="e">
        <f>VLOOKUP(B1756,[2]Лист2!$A$1:$C$147,3,FALSE)</f>
        <v>#N/A</v>
      </c>
      <c r="J1756" s="3" t="e">
        <f>VLOOKUP(B1756,[3]Лист1!$A$1:$G$1358,7,FALSE)</f>
        <v>#N/A</v>
      </c>
      <c r="K1756" s="3">
        <f t="shared" si="81"/>
        <v>1428</v>
      </c>
      <c r="L1756" s="77">
        <f t="shared" si="82"/>
        <v>4284</v>
      </c>
      <c r="M1756" s="3" t="e">
        <f>VLOOKUP(B1756,[1]TDSheet!$A$30:$K$1679,11,FALSE)</f>
        <v>#N/A</v>
      </c>
      <c r="O1756" s="77" t="e">
        <f t="shared" si="83"/>
        <v>#N/A</v>
      </c>
      <c r="P1756" s="1">
        <v>4200</v>
      </c>
    </row>
    <row r="1757" spans="1:16" s="1" customFormat="1" ht="30.6" customHeight="1" x14ac:dyDescent="0.2">
      <c r="A1757" s="56">
        <v>1754</v>
      </c>
      <c r="B1757" s="31" t="s">
        <v>1200</v>
      </c>
      <c r="C1757" s="85" t="s">
        <v>1833</v>
      </c>
      <c r="D1757" s="85"/>
      <c r="E1757" s="85"/>
      <c r="F1757" s="85"/>
      <c r="G1757" s="9" t="s">
        <v>317</v>
      </c>
      <c r="H1757" s="59">
        <v>2856</v>
      </c>
      <c r="I1757" s="71" t="e">
        <f>VLOOKUP(B1757,[2]Лист2!$A$1:$C$147,3,FALSE)</f>
        <v>#N/A</v>
      </c>
      <c r="J1757" s="3" t="e">
        <f>VLOOKUP(B1757,[3]Лист1!$A$1:$G$1358,7,FALSE)</f>
        <v>#N/A</v>
      </c>
      <c r="K1757" s="3">
        <f t="shared" si="81"/>
        <v>1428</v>
      </c>
      <c r="L1757" s="77">
        <f t="shared" si="82"/>
        <v>4284</v>
      </c>
      <c r="M1757" s="3" t="e">
        <f>VLOOKUP(B1757,[1]TDSheet!$A$30:$K$1679,11,FALSE)</f>
        <v>#N/A</v>
      </c>
      <c r="O1757" s="77" t="e">
        <f t="shared" si="83"/>
        <v>#N/A</v>
      </c>
      <c r="P1757" s="1">
        <v>4200</v>
      </c>
    </row>
    <row r="1758" spans="1:16" s="1" customFormat="1" ht="30.6" customHeight="1" x14ac:dyDescent="0.2">
      <c r="A1758" s="56">
        <v>1755</v>
      </c>
      <c r="B1758" s="31" t="s">
        <v>1201</v>
      </c>
      <c r="C1758" s="85" t="s">
        <v>1834</v>
      </c>
      <c r="D1758" s="85"/>
      <c r="E1758" s="85"/>
      <c r="F1758" s="85"/>
      <c r="G1758" s="9" t="s">
        <v>317</v>
      </c>
      <c r="H1758" s="59">
        <v>3314</v>
      </c>
      <c r="I1758" s="71" t="e">
        <f>VLOOKUP(B1758,[2]Лист2!$A$1:$C$147,3,FALSE)</f>
        <v>#N/A</v>
      </c>
      <c r="J1758" s="3" t="e">
        <f>VLOOKUP(B1758,[3]Лист1!$A$1:$G$1358,7,FALSE)</f>
        <v>#N/A</v>
      </c>
      <c r="K1758" s="3">
        <f t="shared" si="81"/>
        <v>1657</v>
      </c>
      <c r="L1758" s="77">
        <f t="shared" si="82"/>
        <v>4971</v>
      </c>
      <c r="M1758" s="3" t="e">
        <f>VLOOKUP(B1758,[1]TDSheet!$A$30:$K$1679,11,FALSE)</f>
        <v>#N/A</v>
      </c>
      <c r="O1758" s="77" t="e">
        <f t="shared" si="83"/>
        <v>#N/A</v>
      </c>
      <c r="P1758" s="1">
        <v>5000</v>
      </c>
    </row>
    <row r="1759" spans="1:16" s="1" customFormat="1" ht="30.6" customHeight="1" x14ac:dyDescent="0.2">
      <c r="A1759" s="56">
        <v>1756</v>
      </c>
      <c r="B1759" s="31" t="s">
        <v>1202</v>
      </c>
      <c r="C1759" s="85" t="s">
        <v>1835</v>
      </c>
      <c r="D1759" s="85"/>
      <c r="E1759" s="85"/>
      <c r="F1759" s="85"/>
      <c r="G1759" s="9" t="s">
        <v>317</v>
      </c>
      <c r="H1759" s="59">
        <v>3160</v>
      </c>
      <c r="I1759" s="71" t="e">
        <f>VLOOKUP(B1759,[2]Лист2!$A$1:$C$147,3,FALSE)</f>
        <v>#N/A</v>
      </c>
      <c r="J1759" s="3" t="e">
        <f>VLOOKUP(B1759,[3]Лист1!$A$1:$G$1358,7,FALSE)</f>
        <v>#N/A</v>
      </c>
      <c r="K1759" s="3">
        <f t="shared" si="81"/>
        <v>1580</v>
      </c>
      <c r="L1759" s="77">
        <f t="shared" si="82"/>
        <v>4740</v>
      </c>
      <c r="M1759" s="3" t="e">
        <f>VLOOKUP(B1759,[1]TDSheet!$A$30:$K$1679,11,FALSE)</f>
        <v>#N/A</v>
      </c>
      <c r="O1759" s="77" t="e">
        <f t="shared" si="83"/>
        <v>#N/A</v>
      </c>
      <c r="P1759" s="1">
        <v>5000</v>
      </c>
    </row>
    <row r="1760" spans="1:16" s="1" customFormat="1" ht="30.6" customHeight="1" x14ac:dyDescent="0.2">
      <c r="A1760" s="56">
        <v>1757</v>
      </c>
      <c r="B1760" s="31" t="s">
        <v>1203</v>
      </c>
      <c r="C1760" s="85" t="s">
        <v>1836</v>
      </c>
      <c r="D1760" s="85"/>
      <c r="E1760" s="85"/>
      <c r="F1760" s="85"/>
      <c r="G1760" s="9" t="s">
        <v>718</v>
      </c>
      <c r="H1760" s="59">
        <v>33971</v>
      </c>
      <c r="I1760" s="71" t="e">
        <f>VLOOKUP(B1760,[2]Лист2!$A$1:$C$147,3,FALSE)</f>
        <v>#N/A</v>
      </c>
      <c r="J1760" s="3" t="e">
        <f>VLOOKUP(B1760,[3]Лист1!$A$1:$G$1358,7,FALSE)</f>
        <v>#N/A</v>
      </c>
      <c r="K1760" s="3">
        <f t="shared" si="81"/>
        <v>16985.5</v>
      </c>
      <c r="L1760" s="77">
        <f t="shared" si="82"/>
        <v>50956.5</v>
      </c>
      <c r="M1760" s="3" t="e">
        <f>VLOOKUP(B1760,[1]TDSheet!$A$30:$K$1679,11,FALSE)</f>
        <v>#N/A</v>
      </c>
      <c r="O1760" s="77" t="e">
        <f t="shared" si="83"/>
        <v>#N/A</v>
      </c>
      <c r="P1760" s="1">
        <v>50000</v>
      </c>
    </row>
    <row r="1761" spans="1:16" s="1" customFormat="1" ht="30.6" customHeight="1" x14ac:dyDescent="0.2">
      <c r="A1761" s="56">
        <v>1758</v>
      </c>
      <c r="B1761" s="31" t="s">
        <v>1204</v>
      </c>
      <c r="C1761" s="85" t="s">
        <v>1837</v>
      </c>
      <c r="D1761" s="85"/>
      <c r="E1761" s="85"/>
      <c r="F1761" s="85"/>
      <c r="G1761" s="9" t="s">
        <v>718</v>
      </c>
      <c r="H1761" s="59">
        <v>34205</v>
      </c>
      <c r="I1761" s="71" t="e">
        <f>VLOOKUP(B1761,[2]Лист2!$A$1:$C$147,3,FALSE)</f>
        <v>#N/A</v>
      </c>
      <c r="J1761" s="3" t="e">
        <f>VLOOKUP(B1761,[3]Лист1!$A$1:$G$1358,7,FALSE)</f>
        <v>#N/A</v>
      </c>
      <c r="K1761" s="3">
        <f t="shared" si="81"/>
        <v>17102.5</v>
      </c>
      <c r="L1761" s="77">
        <f t="shared" si="82"/>
        <v>51307.5</v>
      </c>
      <c r="M1761" s="3" t="e">
        <f>VLOOKUP(B1761,[1]TDSheet!$A$30:$K$1679,11,FALSE)</f>
        <v>#N/A</v>
      </c>
      <c r="O1761" s="77" t="e">
        <f t="shared" si="83"/>
        <v>#N/A</v>
      </c>
      <c r="P1761" s="1">
        <v>50000</v>
      </c>
    </row>
    <row r="1762" spans="1:16" s="1" customFormat="1" ht="42.75" customHeight="1" x14ac:dyDescent="0.2">
      <c r="A1762" s="56">
        <v>1759</v>
      </c>
      <c r="B1762" s="31" t="s">
        <v>1205</v>
      </c>
      <c r="C1762" s="85" t="s">
        <v>1838</v>
      </c>
      <c r="D1762" s="85"/>
      <c r="E1762" s="85"/>
      <c r="F1762" s="85"/>
      <c r="G1762" s="9" t="s">
        <v>718</v>
      </c>
      <c r="H1762" s="59">
        <v>28448</v>
      </c>
      <c r="I1762" s="71" t="e">
        <f>VLOOKUP(B1762,[2]Лист2!$A$1:$C$147,3,FALSE)</f>
        <v>#N/A</v>
      </c>
      <c r="J1762" s="3" t="e">
        <f>VLOOKUP(B1762,[3]Лист1!$A$1:$G$1358,7,FALSE)</f>
        <v>#N/A</v>
      </c>
      <c r="K1762" s="3">
        <f t="shared" si="81"/>
        <v>14224</v>
      </c>
      <c r="L1762" s="77">
        <f t="shared" si="82"/>
        <v>42672</v>
      </c>
      <c r="M1762" s="3" t="e">
        <f>VLOOKUP(B1762,[1]TDSheet!$A$30:$K$1679,11,FALSE)</f>
        <v>#N/A</v>
      </c>
      <c r="O1762" s="77" t="e">
        <f t="shared" si="83"/>
        <v>#N/A</v>
      </c>
      <c r="P1762" s="1">
        <v>42000</v>
      </c>
    </row>
    <row r="1763" spans="1:16" s="1" customFormat="1" ht="30.6" customHeight="1" x14ac:dyDescent="0.2">
      <c r="A1763" s="56">
        <v>1760</v>
      </c>
      <c r="B1763" s="31">
        <v>537</v>
      </c>
      <c r="C1763" s="85" t="s">
        <v>1638</v>
      </c>
      <c r="D1763" s="85"/>
      <c r="E1763" s="85"/>
      <c r="F1763" s="85"/>
      <c r="G1763" s="9" t="s">
        <v>317</v>
      </c>
      <c r="H1763" s="59">
        <v>15792</v>
      </c>
      <c r="I1763" s="71" t="e">
        <f>VLOOKUP(B1763,[2]Лист2!$A$1:$C$147,3,FALSE)</f>
        <v>#N/A</v>
      </c>
      <c r="J1763" s="3" t="e">
        <f>VLOOKUP(B1763,[3]Лист1!$A$1:$G$1358,7,FALSE)</f>
        <v>#N/A</v>
      </c>
      <c r="K1763" s="3">
        <f t="shared" si="81"/>
        <v>7896</v>
      </c>
      <c r="L1763" s="77">
        <f t="shared" si="82"/>
        <v>23688</v>
      </c>
      <c r="M1763" s="3" t="e">
        <f>VLOOKUP(B1763,[1]TDSheet!$A$30:$K$1679,11,FALSE)</f>
        <v>#N/A</v>
      </c>
      <c r="O1763" s="77" t="e">
        <f t="shared" si="83"/>
        <v>#N/A</v>
      </c>
      <c r="P1763" s="1">
        <v>23000</v>
      </c>
    </row>
    <row r="1764" spans="1:16" s="1" customFormat="1" ht="42.75" customHeight="1" x14ac:dyDescent="0.2">
      <c r="A1764" s="56">
        <v>1761</v>
      </c>
      <c r="B1764" s="31" t="s">
        <v>1206</v>
      </c>
      <c r="C1764" s="85" t="s">
        <v>1839</v>
      </c>
      <c r="D1764" s="85"/>
      <c r="E1764" s="85"/>
      <c r="F1764" s="85"/>
      <c r="G1764" s="9" t="s">
        <v>718</v>
      </c>
      <c r="H1764" s="59">
        <v>28682</v>
      </c>
      <c r="I1764" s="71" t="e">
        <f>VLOOKUP(B1764,[2]Лист2!$A$1:$C$147,3,FALSE)</f>
        <v>#N/A</v>
      </c>
      <c r="J1764" s="3" t="e">
        <f>VLOOKUP(B1764,[3]Лист1!$A$1:$G$1358,7,FALSE)</f>
        <v>#N/A</v>
      </c>
      <c r="K1764" s="3">
        <f t="shared" si="81"/>
        <v>14341</v>
      </c>
      <c r="L1764" s="77">
        <f t="shared" si="82"/>
        <v>43023</v>
      </c>
      <c r="M1764" s="3" t="e">
        <f>VLOOKUP(B1764,[1]TDSheet!$A$30:$K$1679,11,FALSE)</f>
        <v>#N/A</v>
      </c>
      <c r="O1764" s="77" t="e">
        <f t="shared" si="83"/>
        <v>#N/A</v>
      </c>
      <c r="P1764" s="1">
        <v>43000</v>
      </c>
    </row>
    <row r="1765" spans="1:16" ht="30.6" customHeight="1" x14ac:dyDescent="0.2">
      <c r="A1765" s="56">
        <v>1762</v>
      </c>
      <c r="B1765" s="31" t="s">
        <v>1207</v>
      </c>
      <c r="C1765" s="85" t="s">
        <v>1840</v>
      </c>
      <c r="D1765" s="85"/>
      <c r="E1765" s="85"/>
      <c r="F1765" s="85"/>
      <c r="G1765" s="9" t="s">
        <v>317</v>
      </c>
      <c r="H1765" s="59">
        <v>10200</v>
      </c>
      <c r="I1765" s="71" t="e">
        <f>VLOOKUP(B1765,[2]Лист2!$A$1:$C$147,3,FALSE)</f>
        <v>#N/A</v>
      </c>
      <c r="J1765" s="3" t="e">
        <f>VLOOKUP(B1765,[3]Лист1!$A$1:$G$1358,7,FALSE)</f>
        <v>#N/A</v>
      </c>
      <c r="K1765" s="3">
        <f t="shared" si="81"/>
        <v>5100</v>
      </c>
      <c r="L1765" s="77">
        <f t="shared" si="82"/>
        <v>15300</v>
      </c>
      <c r="M1765" s="3" t="e">
        <f>VLOOKUP(B1765,[1]TDSheet!$A$30:$K$1679,11,FALSE)</f>
        <v>#N/A</v>
      </c>
      <c r="O1765" s="77" t="e">
        <f t="shared" si="83"/>
        <v>#N/A</v>
      </c>
      <c r="P1765" s="3">
        <v>15000</v>
      </c>
    </row>
    <row r="1766" spans="1:16" s="1" customFormat="1" ht="30.6" customHeight="1" x14ac:dyDescent="0.2">
      <c r="A1766" s="56">
        <v>1763</v>
      </c>
      <c r="B1766" s="38">
        <v>5501</v>
      </c>
      <c r="C1766" s="85" t="s">
        <v>2133</v>
      </c>
      <c r="D1766" s="85"/>
      <c r="E1766" s="85"/>
      <c r="F1766" s="85"/>
      <c r="G1766" s="9" t="s">
        <v>317</v>
      </c>
      <c r="H1766" s="59">
        <v>10200</v>
      </c>
      <c r="I1766" s="71" t="e">
        <f>VLOOKUP(B1766,[2]Лист2!$A$1:$C$147,3,FALSE)</f>
        <v>#N/A</v>
      </c>
      <c r="J1766" s="3" t="e">
        <f>VLOOKUP(B1766,[3]Лист1!$A$1:$G$1358,7,FALSE)</f>
        <v>#N/A</v>
      </c>
      <c r="K1766" s="3">
        <f t="shared" si="81"/>
        <v>5100</v>
      </c>
      <c r="L1766" s="77">
        <f t="shared" si="82"/>
        <v>15300</v>
      </c>
      <c r="M1766" s="3" t="e">
        <f>VLOOKUP(B1766,[1]TDSheet!$A$30:$K$1679,11,FALSE)</f>
        <v>#N/A</v>
      </c>
      <c r="O1766" s="77" t="e">
        <f t="shared" si="83"/>
        <v>#N/A</v>
      </c>
      <c r="P1766" s="1">
        <v>15000</v>
      </c>
    </row>
    <row r="1767" spans="1:16" s="1" customFormat="1" ht="30.6" customHeight="1" x14ac:dyDescent="0.2">
      <c r="A1767" s="56">
        <v>1764</v>
      </c>
      <c r="B1767" s="38">
        <v>5502</v>
      </c>
      <c r="C1767" s="85" t="s">
        <v>2134</v>
      </c>
      <c r="D1767" s="85"/>
      <c r="E1767" s="85"/>
      <c r="F1767" s="85"/>
      <c r="G1767" s="9" t="s">
        <v>317</v>
      </c>
      <c r="H1767" s="59">
        <v>5590</v>
      </c>
      <c r="I1767" s="71" t="e">
        <f>VLOOKUP(B1767,[2]Лист2!$A$1:$C$147,3,FALSE)</f>
        <v>#N/A</v>
      </c>
      <c r="J1767" s="3" t="e">
        <f>VLOOKUP(B1767,[3]Лист1!$A$1:$G$1358,7,FALSE)</f>
        <v>#N/A</v>
      </c>
      <c r="K1767" s="3">
        <f t="shared" si="81"/>
        <v>2795</v>
      </c>
      <c r="L1767" s="77">
        <f t="shared" si="82"/>
        <v>8385</v>
      </c>
      <c r="M1767" s="3" t="e">
        <f>VLOOKUP(B1767,[1]TDSheet!$A$30:$K$1679,11,FALSE)</f>
        <v>#N/A</v>
      </c>
      <c r="O1767" s="77" t="e">
        <f t="shared" si="83"/>
        <v>#N/A</v>
      </c>
      <c r="P1767" s="1">
        <v>8300</v>
      </c>
    </row>
    <row r="1768" spans="1:16" s="1" customFormat="1" ht="30.6" customHeight="1" x14ac:dyDescent="0.2">
      <c r="A1768" s="56">
        <v>1765</v>
      </c>
      <c r="B1768" s="38">
        <v>5503</v>
      </c>
      <c r="C1768" s="85" t="s">
        <v>2135</v>
      </c>
      <c r="D1768" s="85"/>
      <c r="E1768" s="85"/>
      <c r="F1768" s="85"/>
      <c r="G1768" s="9" t="s">
        <v>317</v>
      </c>
      <c r="H1768" s="59">
        <v>5050</v>
      </c>
      <c r="I1768" s="71" t="e">
        <f>VLOOKUP(B1768,[2]Лист2!$A$1:$C$147,3,FALSE)</f>
        <v>#N/A</v>
      </c>
      <c r="J1768" s="3" t="e">
        <f>VLOOKUP(B1768,[3]Лист1!$A$1:$G$1358,7,FALSE)</f>
        <v>#N/A</v>
      </c>
      <c r="K1768" s="3">
        <f t="shared" si="81"/>
        <v>2525</v>
      </c>
      <c r="L1768" s="77">
        <f t="shared" si="82"/>
        <v>7575</v>
      </c>
      <c r="M1768" s="3" t="e">
        <f>VLOOKUP(B1768,[1]TDSheet!$A$30:$K$1679,11,FALSE)</f>
        <v>#N/A</v>
      </c>
      <c r="O1768" s="77" t="e">
        <f t="shared" si="83"/>
        <v>#N/A</v>
      </c>
      <c r="P1768" s="1">
        <v>7500</v>
      </c>
    </row>
    <row r="1769" spans="1:16" s="1" customFormat="1" ht="30.6" customHeight="1" x14ac:dyDescent="0.2">
      <c r="A1769" s="56">
        <v>1766</v>
      </c>
      <c r="B1769" s="38">
        <v>5504</v>
      </c>
      <c r="C1769" s="85" t="s">
        <v>2136</v>
      </c>
      <c r="D1769" s="85"/>
      <c r="E1769" s="85"/>
      <c r="F1769" s="85"/>
      <c r="G1769" s="9" t="s">
        <v>317</v>
      </c>
      <c r="H1769" s="59">
        <v>5242</v>
      </c>
      <c r="I1769" s="71" t="e">
        <f>VLOOKUP(B1769,[2]Лист2!$A$1:$C$147,3,FALSE)</f>
        <v>#N/A</v>
      </c>
      <c r="J1769" s="3" t="e">
        <f>VLOOKUP(B1769,[3]Лист1!$A$1:$G$1358,7,FALSE)</f>
        <v>#N/A</v>
      </c>
      <c r="K1769" s="3">
        <f t="shared" si="81"/>
        <v>2621</v>
      </c>
      <c r="L1769" s="77">
        <f t="shared" si="82"/>
        <v>7863</v>
      </c>
      <c r="M1769" s="3" t="e">
        <f>VLOOKUP(B1769,[1]TDSheet!$A$30:$K$1679,11,FALSE)</f>
        <v>#N/A</v>
      </c>
      <c r="O1769" s="77" t="e">
        <f t="shared" si="83"/>
        <v>#N/A</v>
      </c>
      <c r="P1769" s="1">
        <v>7800</v>
      </c>
    </row>
    <row r="1770" spans="1:16" s="1" customFormat="1" ht="30.6" customHeight="1" x14ac:dyDescent="0.2">
      <c r="A1770" s="56">
        <v>1767</v>
      </c>
      <c r="B1770" s="38">
        <v>5505</v>
      </c>
      <c r="C1770" s="85" t="s">
        <v>2137</v>
      </c>
      <c r="D1770" s="85"/>
      <c r="E1770" s="85"/>
      <c r="F1770" s="85"/>
      <c r="G1770" s="9" t="s">
        <v>317</v>
      </c>
      <c r="H1770" s="59">
        <v>8717</v>
      </c>
      <c r="I1770" s="71" t="e">
        <f>VLOOKUP(B1770,[2]Лист2!$A$1:$C$147,3,FALSE)</f>
        <v>#N/A</v>
      </c>
      <c r="J1770" s="3" t="e">
        <f>VLOOKUP(B1770,[3]Лист1!$A$1:$G$1358,7,FALSE)</f>
        <v>#N/A</v>
      </c>
      <c r="K1770" s="3">
        <f t="shared" si="81"/>
        <v>4358.5</v>
      </c>
      <c r="L1770" s="77">
        <f t="shared" si="82"/>
        <v>13075.5</v>
      </c>
      <c r="M1770" s="3" t="e">
        <f>VLOOKUP(B1770,[1]TDSheet!$A$30:$K$1679,11,FALSE)</f>
        <v>#N/A</v>
      </c>
      <c r="O1770" s="77" t="e">
        <f t="shared" si="83"/>
        <v>#N/A</v>
      </c>
      <c r="P1770" s="1">
        <v>13000</v>
      </c>
    </row>
    <row r="1771" spans="1:16" s="1" customFormat="1" ht="30.6" customHeight="1" x14ac:dyDescent="0.2">
      <c r="A1771" s="56">
        <v>1768</v>
      </c>
      <c r="B1771" s="38">
        <v>5510</v>
      </c>
      <c r="C1771" s="85" t="s">
        <v>2138</v>
      </c>
      <c r="D1771" s="85"/>
      <c r="E1771" s="85"/>
      <c r="F1771" s="85"/>
      <c r="G1771" s="9" t="s">
        <v>317</v>
      </c>
      <c r="H1771" s="59">
        <v>4602</v>
      </c>
      <c r="I1771" s="71" t="e">
        <f>VLOOKUP(B1771,[2]Лист2!$A$1:$C$147,3,FALSE)</f>
        <v>#N/A</v>
      </c>
      <c r="J1771" s="3" t="e">
        <f>VLOOKUP(B1771,[3]Лист1!$A$1:$G$1358,7,FALSE)</f>
        <v>#N/A</v>
      </c>
      <c r="K1771" s="3">
        <f t="shared" si="81"/>
        <v>2301</v>
      </c>
      <c r="L1771" s="77">
        <f t="shared" si="82"/>
        <v>6903</v>
      </c>
      <c r="M1771" s="3" t="e">
        <f>VLOOKUP(B1771,[1]TDSheet!$A$30:$K$1679,11,FALSE)</f>
        <v>#N/A</v>
      </c>
      <c r="O1771" s="77" t="e">
        <f t="shared" si="83"/>
        <v>#N/A</v>
      </c>
      <c r="P1771" s="1">
        <v>7000</v>
      </c>
    </row>
    <row r="1772" spans="1:16" s="1" customFormat="1" ht="30.6" customHeight="1" x14ac:dyDescent="0.2">
      <c r="A1772" s="56">
        <v>1769</v>
      </c>
      <c r="B1772" s="38">
        <v>5511</v>
      </c>
      <c r="C1772" s="85" t="s">
        <v>2139</v>
      </c>
      <c r="D1772" s="85"/>
      <c r="E1772" s="85"/>
      <c r="F1772" s="85"/>
      <c r="G1772" s="9" t="s">
        <v>317</v>
      </c>
      <c r="H1772" s="59">
        <v>5629</v>
      </c>
      <c r="I1772" s="71" t="e">
        <f>VLOOKUP(B1772,[2]Лист2!$A$1:$C$147,3,FALSE)</f>
        <v>#N/A</v>
      </c>
      <c r="J1772" s="3" t="e">
        <f>VLOOKUP(B1772,[3]Лист1!$A$1:$G$1358,7,FALSE)</f>
        <v>#N/A</v>
      </c>
      <c r="K1772" s="3">
        <f t="shared" si="81"/>
        <v>2814.5</v>
      </c>
      <c r="L1772" s="77">
        <f t="shared" si="82"/>
        <v>8443.5</v>
      </c>
      <c r="M1772" s="3" t="e">
        <f>VLOOKUP(B1772,[1]TDSheet!$A$30:$K$1679,11,FALSE)</f>
        <v>#N/A</v>
      </c>
      <c r="O1772" s="77" t="e">
        <f t="shared" si="83"/>
        <v>#N/A</v>
      </c>
      <c r="P1772" s="1">
        <v>8500</v>
      </c>
    </row>
    <row r="1773" spans="1:16" s="1" customFormat="1" ht="30.6" customHeight="1" x14ac:dyDescent="0.2">
      <c r="A1773" s="56">
        <v>1770</v>
      </c>
      <c r="B1773" s="38">
        <v>5512</v>
      </c>
      <c r="C1773" s="85" t="s">
        <v>2140</v>
      </c>
      <c r="D1773" s="85"/>
      <c r="E1773" s="85"/>
      <c r="F1773" s="85"/>
      <c r="G1773" s="9" t="s">
        <v>317</v>
      </c>
      <c r="H1773" s="59">
        <v>7866</v>
      </c>
      <c r="I1773" s="71" t="e">
        <f>VLOOKUP(B1773,[2]Лист2!$A$1:$C$147,3,FALSE)</f>
        <v>#N/A</v>
      </c>
      <c r="J1773" s="3" t="e">
        <f>VLOOKUP(B1773,[3]Лист1!$A$1:$G$1358,7,FALSE)</f>
        <v>#N/A</v>
      </c>
      <c r="K1773" s="3">
        <f t="shared" si="81"/>
        <v>3933</v>
      </c>
      <c r="L1773" s="77">
        <f t="shared" si="82"/>
        <v>11799</v>
      </c>
      <c r="M1773" s="3" t="e">
        <f>VLOOKUP(B1773,[1]TDSheet!$A$30:$K$1679,11,FALSE)</f>
        <v>#N/A</v>
      </c>
      <c r="O1773" s="77" t="e">
        <f t="shared" si="83"/>
        <v>#N/A</v>
      </c>
      <c r="P1773" s="1">
        <v>11000</v>
      </c>
    </row>
    <row r="1774" spans="1:16" s="1" customFormat="1" ht="30.6" customHeight="1" x14ac:dyDescent="0.2">
      <c r="A1774" s="56">
        <v>1771</v>
      </c>
      <c r="B1774" s="38">
        <v>7020</v>
      </c>
      <c r="C1774" s="85" t="s">
        <v>2141</v>
      </c>
      <c r="D1774" s="85"/>
      <c r="E1774" s="85"/>
      <c r="F1774" s="85"/>
      <c r="G1774" s="9" t="s">
        <v>317</v>
      </c>
      <c r="H1774" s="59">
        <v>5754</v>
      </c>
      <c r="I1774" s="71" t="e">
        <f>VLOOKUP(B1774,[2]Лист2!$A$1:$C$147,3,FALSE)</f>
        <v>#N/A</v>
      </c>
      <c r="J1774" s="3" t="e">
        <f>VLOOKUP(B1774,[3]Лист1!$A$1:$G$1358,7,FALSE)</f>
        <v>#N/A</v>
      </c>
      <c r="K1774" s="3">
        <f t="shared" si="81"/>
        <v>2877</v>
      </c>
      <c r="L1774" s="77">
        <f t="shared" si="82"/>
        <v>8631</v>
      </c>
      <c r="M1774" s="3" t="e">
        <f>VLOOKUP(B1774,[1]TDSheet!$A$30:$K$1679,11,FALSE)</f>
        <v>#N/A</v>
      </c>
      <c r="O1774" s="77" t="e">
        <f t="shared" si="83"/>
        <v>#N/A</v>
      </c>
      <c r="P1774" s="1">
        <v>8600</v>
      </c>
    </row>
    <row r="1775" spans="1:16" s="1" customFormat="1" ht="30.6" customHeight="1" x14ac:dyDescent="0.2">
      <c r="A1775" s="56">
        <v>1772</v>
      </c>
      <c r="B1775" s="31" t="s">
        <v>903</v>
      </c>
      <c r="C1775" s="85" t="s">
        <v>1841</v>
      </c>
      <c r="D1775" s="85"/>
      <c r="E1775" s="85"/>
      <c r="F1775" s="85"/>
      <c r="G1775" s="9" t="s">
        <v>317</v>
      </c>
      <c r="H1775" s="59">
        <v>11271</v>
      </c>
      <c r="I1775" s="71" t="e">
        <f>VLOOKUP(B1775,[2]Лист2!$A$1:$C$147,3,FALSE)</f>
        <v>#N/A</v>
      </c>
      <c r="J1775" s="3" t="e">
        <f>VLOOKUP(B1775,[3]Лист1!$A$1:$G$1358,7,FALSE)</f>
        <v>#N/A</v>
      </c>
      <c r="K1775" s="3">
        <f t="shared" si="81"/>
        <v>5635.5</v>
      </c>
      <c r="L1775" s="77">
        <f t="shared" si="82"/>
        <v>16906.5</v>
      </c>
      <c r="M1775" s="3" t="e">
        <f>VLOOKUP(B1775,[1]TDSheet!$A$30:$K$1679,11,FALSE)</f>
        <v>#N/A</v>
      </c>
      <c r="O1775" s="77" t="e">
        <f t="shared" si="83"/>
        <v>#N/A</v>
      </c>
      <c r="P1775" s="1">
        <v>17000</v>
      </c>
    </row>
    <row r="1776" spans="1:16" s="1" customFormat="1" ht="30.6" customHeight="1" x14ac:dyDescent="0.2">
      <c r="A1776" s="56">
        <v>1773</v>
      </c>
      <c r="B1776" s="31" t="s">
        <v>904</v>
      </c>
      <c r="C1776" s="85" t="s">
        <v>1842</v>
      </c>
      <c r="D1776" s="85"/>
      <c r="E1776" s="85"/>
      <c r="F1776" s="85"/>
      <c r="G1776" s="9" t="s">
        <v>317</v>
      </c>
      <c r="H1776" s="59">
        <v>10725</v>
      </c>
      <c r="I1776" s="71" t="e">
        <f>VLOOKUP(B1776,[2]Лист2!$A$1:$C$147,3,FALSE)</f>
        <v>#N/A</v>
      </c>
      <c r="J1776" s="3" t="e">
        <f>VLOOKUP(B1776,[3]Лист1!$A$1:$G$1358,7,FALSE)</f>
        <v>#N/A</v>
      </c>
      <c r="K1776" s="3">
        <f t="shared" si="81"/>
        <v>5362.5</v>
      </c>
      <c r="L1776" s="77">
        <f t="shared" si="82"/>
        <v>16087.5</v>
      </c>
      <c r="M1776" s="3" t="e">
        <f>VLOOKUP(B1776,[1]TDSheet!$A$30:$K$1679,11,FALSE)</f>
        <v>#N/A</v>
      </c>
      <c r="O1776" s="77" t="e">
        <f t="shared" si="83"/>
        <v>#N/A</v>
      </c>
      <c r="P1776" s="1">
        <v>16000</v>
      </c>
    </row>
    <row r="1777" spans="1:16" s="1" customFormat="1" ht="45" customHeight="1" x14ac:dyDescent="0.2">
      <c r="A1777" s="56">
        <v>1774</v>
      </c>
      <c r="B1777" s="31" t="s">
        <v>905</v>
      </c>
      <c r="C1777" s="85" t="s">
        <v>1843</v>
      </c>
      <c r="D1777" s="85"/>
      <c r="E1777" s="85"/>
      <c r="F1777" s="85"/>
      <c r="G1777" s="9" t="s">
        <v>317</v>
      </c>
      <c r="H1777" s="59">
        <v>5745</v>
      </c>
      <c r="I1777" s="71" t="e">
        <f>VLOOKUP(B1777,[2]Лист2!$A$1:$C$147,3,FALSE)</f>
        <v>#N/A</v>
      </c>
      <c r="J1777" s="3" t="e">
        <f>VLOOKUP(B1777,[3]Лист1!$A$1:$G$1358,7,FALSE)</f>
        <v>#N/A</v>
      </c>
      <c r="K1777" s="3">
        <f t="shared" si="81"/>
        <v>2872.5</v>
      </c>
      <c r="L1777" s="77">
        <f t="shared" si="82"/>
        <v>8617.5</v>
      </c>
      <c r="M1777" s="3" t="e">
        <f>VLOOKUP(B1777,[1]TDSheet!$A$30:$K$1679,11,FALSE)</f>
        <v>#N/A</v>
      </c>
      <c r="O1777" s="77" t="e">
        <f t="shared" si="83"/>
        <v>#N/A</v>
      </c>
      <c r="P1777" s="1">
        <v>8600</v>
      </c>
    </row>
    <row r="1778" spans="1:16" s="1" customFormat="1" ht="42.75" customHeight="1" x14ac:dyDescent="0.2">
      <c r="A1778" s="56">
        <v>1775</v>
      </c>
      <c r="B1778" s="31" t="s">
        <v>906</v>
      </c>
      <c r="C1778" s="85" t="s">
        <v>1844</v>
      </c>
      <c r="D1778" s="85"/>
      <c r="E1778" s="85"/>
      <c r="F1778" s="85"/>
      <c r="G1778" s="9" t="s">
        <v>317</v>
      </c>
      <c r="H1778" s="59">
        <v>5590</v>
      </c>
      <c r="I1778" s="71" t="e">
        <f>VLOOKUP(B1778,[2]Лист2!$A$1:$C$147,3,FALSE)</f>
        <v>#N/A</v>
      </c>
      <c r="J1778" s="3" t="e">
        <f>VLOOKUP(B1778,[3]Лист1!$A$1:$G$1358,7,FALSE)</f>
        <v>#N/A</v>
      </c>
      <c r="K1778" s="3">
        <f t="shared" si="81"/>
        <v>2795</v>
      </c>
      <c r="L1778" s="77">
        <f t="shared" si="82"/>
        <v>8385</v>
      </c>
      <c r="M1778" s="3" t="e">
        <f>VLOOKUP(B1778,[1]TDSheet!$A$30:$K$1679,11,FALSE)</f>
        <v>#N/A</v>
      </c>
      <c r="O1778" s="77" t="e">
        <f t="shared" si="83"/>
        <v>#N/A</v>
      </c>
      <c r="P1778" s="1">
        <v>8300</v>
      </c>
    </row>
    <row r="1779" spans="1:16" s="1" customFormat="1" ht="30.6" customHeight="1" x14ac:dyDescent="0.2">
      <c r="A1779" s="56">
        <v>1776</v>
      </c>
      <c r="B1779" s="31" t="s">
        <v>913</v>
      </c>
      <c r="C1779" s="87" t="s">
        <v>914</v>
      </c>
      <c r="D1779" s="87"/>
      <c r="E1779" s="109" t="s">
        <v>613</v>
      </c>
      <c r="F1779" s="109"/>
      <c r="G1779" s="10" t="s">
        <v>146</v>
      </c>
      <c r="H1779" s="58">
        <v>5192</v>
      </c>
      <c r="I1779" s="71" t="e">
        <f>VLOOKUP(B1779,[2]Лист2!$A$1:$C$147,3,FALSE)</f>
        <v>#N/A</v>
      </c>
      <c r="J1779" s="3" t="e">
        <f>VLOOKUP(B1779,[3]Лист1!$A$1:$G$1358,7,FALSE)</f>
        <v>#N/A</v>
      </c>
      <c r="K1779" s="3">
        <f t="shared" si="81"/>
        <v>2596</v>
      </c>
      <c r="L1779" s="77">
        <f t="shared" si="82"/>
        <v>7788</v>
      </c>
      <c r="M1779" s="3" t="e">
        <f>VLOOKUP(B1779,[1]TDSheet!$A$30:$K$1679,11,FALSE)</f>
        <v>#N/A</v>
      </c>
      <c r="O1779" s="77" t="e">
        <f t="shared" si="83"/>
        <v>#N/A</v>
      </c>
      <c r="P1779" s="1">
        <v>7700</v>
      </c>
    </row>
    <row r="1780" spans="1:16" s="1" customFormat="1" ht="30.6" customHeight="1" x14ac:dyDescent="0.2">
      <c r="A1780" s="56">
        <v>1777</v>
      </c>
      <c r="B1780" s="31">
        <v>1277</v>
      </c>
      <c r="C1780" s="85" t="s">
        <v>2957</v>
      </c>
      <c r="D1780" s="85"/>
      <c r="E1780" s="109" t="s">
        <v>2958</v>
      </c>
      <c r="F1780" s="109"/>
      <c r="G1780" s="10" t="s">
        <v>167</v>
      </c>
      <c r="H1780" s="58">
        <v>2277</v>
      </c>
      <c r="I1780" s="71" t="e">
        <f>VLOOKUP(B1780,[2]Лист2!$A$1:$C$147,3,FALSE)</f>
        <v>#N/A</v>
      </c>
      <c r="J1780" s="3" t="e">
        <f>VLOOKUP(B1780,[3]Лист1!$A$1:$G$1358,7,FALSE)</f>
        <v>#N/A</v>
      </c>
      <c r="K1780" s="3">
        <f t="shared" si="81"/>
        <v>1138.5</v>
      </c>
      <c r="L1780" s="77">
        <f t="shared" si="82"/>
        <v>3415.5</v>
      </c>
      <c r="M1780" s="3" t="e">
        <f>VLOOKUP(B1780,[1]TDSheet!$A$30:$K$1679,11,FALSE)</f>
        <v>#N/A</v>
      </c>
      <c r="O1780" s="77" t="e">
        <f t="shared" si="83"/>
        <v>#N/A</v>
      </c>
      <c r="P1780" s="1">
        <v>3500</v>
      </c>
    </row>
    <row r="1781" spans="1:16" s="1" customFormat="1" ht="45" customHeight="1" x14ac:dyDescent="0.2">
      <c r="A1781" s="56">
        <v>1778</v>
      </c>
      <c r="B1781" s="31">
        <v>995</v>
      </c>
      <c r="C1781" s="85" t="s">
        <v>2956</v>
      </c>
      <c r="D1781" s="85"/>
      <c r="E1781" s="109" t="s">
        <v>2958</v>
      </c>
      <c r="F1781" s="109"/>
      <c r="G1781" s="10" t="s">
        <v>318</v>
      </c>
      <c r="H1781" s="58">
        <v>1832</v>
      </c>
      <c r="I1781" s="71" t="e">
        <f>VLOOKUP(B1781,[2]Лист2!$A$1:$C$147,3,FALSE)</f>
        <v>#N/A</v>
      </c>
      <c r="J1781" s="3" t="e">
        <f>VLOOKUP(B1781,[3]Лист1!$A$1:$G$1358,7,FALSE)</f>
        <v>#N/A</v>
      </c>
      <c r="K1781" s="3">
        <f t="shared" si="81"/>
        <v>916</v>
      </c>
      <c r="L1781" s="77">
        <f t="shared" si="82"/>
        <v>2748</v>
      </c>
      <c r="M1781" s="3" t="e">
        <f>VLOOKUP(B1781,[1]TDSheet!$A$30:$K$1679,11,FALSE)</f>
        <v>#N/A</v>
      </c>
      <c r="O1781" s="77" t="e">
        <f t="shared" si="83"/>
        <v>#N/A</v>
      </c>
      <c r="P1781" s="1">
        <v>2800</v>
      </c>
    </row>
    <row r="1782" spans="1:16" s="1" customFormat="1" ht="30.6" customHeight="1" x14ac:dyDescent="0.2">
      <c r="A1782" s="56">
        <v>1779</v>
      </c>
      <c r="B1782" s="31" t="s">
        <v>1566</v>
      </c>
      <c r="C1782" s="85" t="s">
        <v>1942</v>
      </c>
      <c r="D1782" s="85"/>
      <c r="E1782" s="109" t="s">
        <v>2285</v>
      </c>
      <c r="F1782" s="109"/>
      <c r="G1782" s="10" t="s">
        <v>324</v>
      </c>
      <c r="H1782" s="58">
        <v>1832</v>
      </c>
      <c r="I1782" s="71" t="e">
        <f>VLOOKUP(B1782,[2]Лист2!$A$1:$C$147,3,FALSE)</f>
        <v>#N/A</v>
      </c>
      <c r="J1782" s="3" t="e">
        <f>VLOOKUP(B1782,[3]Лист1!$A$1:$G$1358,7,FALSE)</f>
        <v>#N/A</v>
      </c>
      <c r="K1782" s="3">
        <f t="shared" si="81"/>
        <v>916</v>
      </c>
      <c r="L1782" s="77">
        <f t="shared" si="82"/>
        <v>2748</v>
      </c>
      <c r="M1782" s="3" t="e">
        <f>VLOOKUP(B1782,[1]TDSheet!$A$30:$K$1679,11,FALSE)</f>
        <v>#N/A</v>
      </c>
      <c r="O1782" s="77" t="e">
        <f t="shared" si="83"/>
        <v>#N/A</v>
      </c>
      <c r="P1782" s="1">
        <v>2800</v>
      </c>
    </row>
    <row r="1783" spans="1:16" s="1" customFormat="1" ht="48.75" customHeight="1" x14ac:dyDescent="0.2">
      <c r="A1783" s="56">
        <v>1780</v>
      </c>
      <c r="B1783" s="31" t="s">
        <v>1567</v>
      </c>
      <c r="C1783" s="85" t="s">
        <v>1943</v>
      </c>
      <c r="D1783" s="85"/>
      <c r="E1783" s="109" t="s">
        <v>2285</v>
      </c>
      <c r="F1783" s="109"/>
      <c r="G1783" s="10" t="s">
        <v>317</v>
      </c>
      <c r="H1783" s="58">
        <v>1832</v>
      </c>
      <c r="I1783" s="71" t="e">
        <f>VLOOKUP(B1783,[2]Лист2!$A$1:$C$147,3,FALSE)</f>
        <v>#N/A</v>
      </c>
      <c r="J1783" s="3" t="e">
        <f>VLOOKUP(B1783,[3]Лист1!$A$1:$G$1358,7,FALSE)</f>
        <v>#N/A</v>
      </c>
      <c r="K1783" s="3">
        <f t="shared" si="81"/>
        <v>916</v>
      </c>
      <c r="L1783" s="77">
        <f t="shared" si="82"/>
        <v>2748</v>
      </c>
      <c r="M1783" s="3" t="e">
        <f>VLOOKUP(B1783,[1]TDSheet!$A$30:$K$1679,11,FALSE)</f>
        <v>#N/A</v>
      </c>
      <c r="O1783" s="77" t="e">
        <f t="shared" si="83"/>
        <v>#N/A</v>
      </c>
      <c r="P1783" s="1">
        <v>2800</v>
      </c>
    </row>
    <row r="1784" spans="1:16" s="1" customFormat="1" ht="58.5" customHeight="1" x14ac:dyDescent="0.2">
      <c r="A1784" s="56">
        <v>1781</v>
      </c>
      <c r="B1784" s="31" t="s">
        <v>1568</v>
      </c>
      <c r="C1784" s="85" t="s">
        <v>2076</v>
      </c>
      <c r="D1784" s="85"/>
      <c r="E1784" s="109" t="s">
        <v>2285</v>
      </c>
      <c r="F1784" s="109"/>
      <c r="G1784" s="10" t="s">
        <v>317</v>
      </c>
      <c r="H1784" s="58">
        <v>1832</v>
      </c>
      <c r="I1784" s="71" t="e">
        <f>VLOOKUP(B1784,[2]Лист2!$A$1:$C$147,3,FALSE)</f>
        <v>#N/A</v>
      </c>
      <c r="J1784" s="3" t="e">
        <f>VLOOKUP(B1784,[3]Лист1!$A$1:$G$1358,7,FALSE)</f>
        <v>#N/A</v>
      </c>
      <c r="K1784" s="3">
        <f t="shared" si="81"/>
        <v>916</v>
      </c>
      <c r="L1784" s="77">
        <f t="shared" si="82"/>
        <v>2748</v>
      </c>
      <c r="M1784" s="3" t="e">
        <f>VLOOKUP(B1784,[1]TDSheet!$A$30:$K$1679,11,FALSE)</f>
        <v>#N/A</v>
      </c>
      <c r="O1784" s="77" t="e">
        <f t="shared" si="83"/>
        <v>#N/A</v>
      </c>
      <c r="P1784" s="1">
        <v>2800</v>
      </c>
    </row>
    <row r="1785" spans="1:16" s="1" customFormat="1" ht="30.6" customHeight="1" x14ac:dyDescent="0.2">
      <c r="A1785" s="56">
        <v>1782</v>
      </c>
      <c r="B1785" s="31" t="s">
        <v>1281</v>
      </c>
      <c r="C1785" s="86" t="s">
        <v>592</v>
      </c>
      <c r="D1785" s="86"/>
      <c r="E1785" s="109" t="s">
        <v>593</v>
      </c>
      <c r="F1785" s="109"/>
      <c r="G1785" s="10" t="s">
        <v>473</v>
      </c>
      <c r="H1785" s="58">
        <v>6952</v>
      </c>
      <c r="I1785" s="71" t="e">
        <f>VLOOKUP(B1785,[2]Лист2!$A$1:$C$147,3,FALSE)</f>
        <v>#N/A</v>
      </c>
      <c r="J1785" s="3" t="e">
        <f>VLOOKUP(B1785,[3]Лист1!$A$1:$G$1358,7,FALSE)</f>
        <v>#N/A</v>
      </c>
      <c r="K1785" s="3">
        <f t="shared" si="81"/>
        <v>3476</v>
      </c>
      <c r="L1785" s="77">
        <f t="shared" si="82"/>
        <v>10428</v>
      </c>
      <c r="M1785" s="3" t="e">
        <f>VLOOKUP(B1785,[1]TDSheet!$A$30:$K$1679,11,FALSE)</f>
        <v>#N/A</v>
      </c>
      <c r="O1785" s="77" t="e">
        <f t="shared" si="83"/>
        <v>#N/A</v>
      </c>
      <c r="P1785" s="1">
        <v>10500</v>
      </c>
    </row>
    <row r="1786" spans="1:16" s="1" customFormat="1" ht="45.75" customHeight="1" x14ac:dyDescent="0.2">
      <c r="A1786" s="56">
        <v>1783</v>
      </c>
      <c r="B1786" s="31">
        <v>440</v>
      </c>
      <c r="C1786" s="86" t="s">
        <v>1952</v>
      </c>
      <c r="D1786" s="86"/>
      <c r="E1786" s="108" t="s">
        <v>628</v>
      </c>
      <c r="F1786" s="108"/>
      <c r="G1786" s="10" t="s">
        <v>324</v>
      </c>
      <c r="H1786" s="58">
        <v>1556</v>
      </c>
      <c r="I1786" s="71" t="e">
        <f>VLOOKUP(B1786,[2]Лист2!$A$1:$C$147,3,FALSE)</f>
        <v>#N/A</v>
      </c>
      <c r="J1786" s="3" t="e">
        <f>VLOOKUP(B1786,[3]Лист1!$A$1:$G$1358,7,FALSE)</f>
        <v>#N/A</v>
      </c>
      <c r="K1786" s="3">
        <f t="shared" si="81"/>
        <v>778</v>
      </c>
      <c r="L1786" s="77">
        <f t="shared" si="82"/>
        <v>2334</v>
      </c>
      <c r="M1786" s="3" t="e">
        <f>VLOOKUP(B1786,[1]TDSheet!$A$30:$K$1679,11,FALSE)</f>
        <v>#N/A</v>
      </c>
      <c r="O1786" s="77" t="e">
        <f t="shared" si="83"/>
        <v>#N/A</v>
      </c>
      <c r="P1786" s="1">
        <v>2300</v>
      </c>
    </row>
    <row r="1787" spans="1:16" s="1" customFormat="1" ht="42.75" customHeight="1" x14ac:dyDescent="0.2">
      <c r="A1787" s="56">
        <v>1784</v>
      </c>
      <c r="B1787" s="31" t="s">
        <v>709</v>
      </c>
      <c r="C1787" s="86" t="s">
        <v>1951</v>
      </c>
      <c r="D1787" s="86"/>
      <c r="E1787" s="108" t="s">
        <v>628</v>
      </c>
      <c r="F1787" s="108"/>
      <c r="G1787" s="10" t="s">
        <v>324</v>
      </c>
      <c r="H1787" s="59">
        <v>6952</v>
      </c>
      <c r="I1787" s="71" t="e">
        <f>VLOOKUP(B1787,[2]Лист2!$A$1:$C$147,3,FALSE)</f>
        <v>#N/A</v>
      </c>
      <c r="J1787" s="3" t="e">
        <f>VLOOKUP(B1787,[3]Лист1!$A$1:$G$1358,7,FALSE)</f>
        <v>#N/A</v>
      </c>
      <c r="K1787" s="3">
        <f t="shared" si="81"/>
        <v>3476</v>
      </c>
      <c r="L1787" s="77">
        <f t="shared" si="82"/>
        <v>10428</v>
      </c>
      <c r="M1787" s="3" t="e">
        <f>VLOOKUP(B1787,[1]TDSheet!$A$30:$K$1679,11,FALSE)</f>
        <v>#N/A</v>
      </c>
      <c r="O1787" s="77" t="e">
        <f t="shared" si="83"/>
        <v>#N/A</v>
      </c>
      <c r="P1787" s="1">
        <v>10500</v>
      </c>
    </row>
    <row r="1788" spans="1:16" ht="30.6" customHeight="1" x14ac:dyDescent="0.2">
      <c r="A1788" s="56">
        <v>1785</v>
      </c>
      <c r="B1788" s="31" t="s">
        <v>1282</v>
      </c>
      <c r="C1788" s="86" t="s">
        <v>710</v>
      </c>
      <c r="D1788" s="86"/>
      <c r="E1788" s="108" t="s">
        <v>594</v>
      </c>
      <c r="F1788" s="108"/>
      <c r="G1788" s="10" t="s">
        <v>312</v>
      </c>
      <c r="H1788" s="58">
        <v>440</v>
      </c>
      <c r="I1788" s="71" t="e">
        <f>VLOOKUP(B1788,[2]Лист2!$A$1:$C$147,3,FALSE)</f>
        <v>#N/A</v>
      </c>
      <c r="J1788" s="3" t="e">
        <f>VLOOKUP(B1788,[3]Лист1!$A$1:$G$1358,7,FALSE)</f>
        <v>#N/A</v>
      </c>
      <c r="K1788" s="3">
        <f t="shared" si="81"/>
        <v>220</v>
      </c>
      <c r="L1788" s="77">
        <f t="shared" si="82"/>
        <v>660</v>
      </c>
      <c r="M1788" s="3" t="e">
        <f>VLOOKUP(B1788,[1]TDSheet!$A$30:$K$1679,11,FALSE)</f>
        <v>#N/A</v>
      </c>
      <c r="O1788" s="77" t="e">
        <f t="shared" si="83"/>
        <v>#N/A</v>
      </c>
      <c r="P1788" s="3">
        <v>660</v>
      </c>
    </row>
    <row r="1789" spans="1:16" s="1" customFormat="1" ht="30.6" customHeight="1" x14ac:dyDescent="0.2">
      <c r="A1789" s="56">
        <v>1786</v>
      </c>
      <c r="B1789" s="31" t="s">
        <v>1283</v>
      </c>
      <c r="C1789" s="86" t="s">
        <v>711</v>
      </c>
      <c r="D1789" s="86"/>
      <c r="E1789" s="108" t="s">
        <v>594</v>
      </c>
      <c r="F1789" s="108"/>
      <c r="G1789" s="10" t="s">
        <v>312</v>
      </c>
      <c r="H1789" s="58">
        <v>440</v>
      </c>
      <c r="I1789" s="71" t="e">
        <f>VLOOKUP(B1789,[2]Лист2!$A$1:$C$147,3,FALSE)</f>
        <v>#N/A</v>
      </c>
      <c r="J1789" s="3" t="e">
        <f>VLOOKUP(B1789,[3]Лист1!$A$1:$G$1358,7,FALSE)</f>
        <v>#N/A</v>
      </c>
      <c r="K1789" s="3">
        <f t="shared" si="81"/>
        <v>220</v>
      </c>
      <c r="L1789" s="77">
        <f t="shared" si="82"/>
        <v>660</v>
      </c>
      <c r="M1789" s="3" t="e">
        <f>VLOOKUP(B1789,[1]TDSheet!$A$30:$K$1679,11,FALSE)</f>
        <v>#N/A</v>
      </c>
      <c r="O1789" s="77" t="e">
        <f t="shared" si="83"/>
        <v>#N/A</v>
      </c>
      <c r="P1789" s="1">
        <v>660</v>
      </c>
    </row>
    <row r="1790" spans="1:16" s="1" customFormat="1" ht="30.6" customHeight="1" x14ac:dyDescent="0.2">
      <c r="A1790" s="56">
        <v>1787</v>
      </c>
      <c r="B1790" s="31" t="s">
        <v>1284</v>
      </c>
      <c r="C1790" s="86" t="s">
        <v>712</v>
      </c>
      <c r="D1790" s="86"/>
      <c r="E1790" s="108" t="s">
        <v>594</v>
      </c>
      <c r="F1790" s="108"/>
      <c r="G1790" s="10" t="s">
        <v>312</v>
      </c>
      <c r="H1790" s="58">
        <v>1168</v>
      </c>
      <c r="I1790" s="71" t="e">
        <f>VLOOKUP(B1790,[2]Лист2!$A$1:$C$147,3,FALSE)</f>
        <v>#N/A</v>
      </c>
      <c r="J1790" s="3" t="e">
        <f>VLOOKUP(B1790,[3]Лист1!$A$1:$G$1358,7,FALSE)</f>
        <v>#N/A</v>
      </c>
      <c r="K1790" s="3">
        <f t="shared" si="81"/>
        <v>584</v>
      </c>
      <c r="L1790" s="77">
        <f t="shared" si="82"/>
        <v>1752</v>
      </c>
      <c r="M1790" s="3" t="e">
        <f>VLOOKUP(B1790,[1]TDSheet!$A$30:$K$1679,11,FALSE)</f>
        <v>#N/A</v>
      </c>
      <c r="O1790" s="77" t="e">
        <f t="shared" si="83"/>
        <v>#N/A</v>
      </c>
      <c r="P1790" s="1">
        <v>1750</v>
      </c>
    </row>
    <row r="1791" spans="1:16" s="1" customFormat="1" ht="92.25" customHeight="1" x14ac:dyDescent="0.2">
      <c r="A1791" s="56">
        <v>1788</v>
      </c>
      <c r="B1791" s="38">
        <v>442</v>
      </c>
      <c r="C1791" s="85" t="s">
        <v>900</v>
      </c>
      <c r="D1791" s="85"/>
      <c r="E1791" s="108" t="s">
        <v>720</v>
      </c>
      <c r="F1791" s="108"/>
      <c r="G1791" s="10" t="s">
        <v>312</v>
      </c>
      <c r="H1791" s="58">
        <v>320</v>
      </c>
      <c r="I1791" s="71" t="e">
        <f>VLOOKUP(B1791,[2]Лист2!$A$1:$C$147,3,FALSE)</f>
        <v>#N/A</v>
      </c>
      <c r="J1791" s="3" t="e">
        <f>VLOOKUP(B1791,[3]Лист1!$A$1:$G$1358,7,FALSE)</f>
        <v>#N/A</v>
      </c>
      <c r="K1791" s="3">
        <f t="shared" si="81"/>
        <v>160</v>
      </c>
      <c r="L1791" s="77">
        <f t="shared" si="82"/>
        <v>480</v>
      </c>
      <c r="M1791" s="3" t="e">
        <f>VLOOKUP(B1791,[1]TDSheet!$A$30:$K$1679,11,FALSE)</f>
        <v>#N/A</v>
      </c>
      <c r="O1791" s="77" t="e">
        <f t="shared" si="83"/>
        <v>#N/A</v>
      </c>
      <c r="P1791" s="1">
        <v>500</v>
      </c>
    </row>
    <row r="1792" spans="1:16" s="1" customFormat="1" ht="47.25" customHeight="1" x14ac:dyDescent="0.2">
      <c r="A1792" s="56">
        <v>1789</v>
      </c>
      <c r="B1792" s="38">
        <v>444</v>
      </c>
      <c r="C1792" s="85" t="s">
        <v>1955</v>
      </c>
      <c r="D1792" s="85"/>
      <c r="E1792" s="108" t="s">
        <v>628</v>
      </c>
      <c r="F1792" s="108"/>
      <c r="G1792" s="15" t="s">
        <v>324</v>
      </c>
      <c r="H1792" s="58">
        <v>558</v>
      </c>
      <c r="I1792" s="71" t="e">
        <f>VLOOKUP(B1792,[2]Лист2!$A$1:$C$147,3,FALSE)</f>
        <v>#N/A</v>
      </c>
      <c r="J1792" s="3" t="e">
        <f>VLOOKUP(B1792,[3]Лист1!$A$1:$G$1358,7,FALSE)</f>
        <v>#N/A</v>
      </c>
      <c r="K1792" s="3">
        <f t="shared" si="81"/>
        <v>279</v>
      </c>
      <c r="L1792" s="77">
        <f t="shared" si="82"/>
        <v>837</v>
      </c>
      <c r="M1792" s="3" t="e">
        <f>VLOOKUP(B1792,[1]TDSheet!$A$30:$K$1679,11,FALSE)</f>
        <v>#N/A</v>
      </c>
      <c r="O1792" s="77" t="e">
        <f t="shared" si="83"/>
        <v>#N/A</v>
      </c>
      <c r="P1792" s="1">
        <v>850</v>
      </c>
    </row>
    <row r="1793" spans="1:16" s="1" customFormat="1" ht="56.25" customHeight="1" x14ac:dyDescent="0.2">
      <c r="A1793" s="56">
        <v>1790</v>
      </c>
      <c r="B1793" s="38">
        <v>445</v>
      </c>
      <c r="C1793" s="85" t="s">
        <v>2293</v>
      </c>
      <c r="D1793" s="85"/>
      <c r="E1793" s="108" t="s">
        <v>173</v>
      </c>
      <c r="F1793" s="108"/>
      <c r="G1793" s="15" t="s">
        <v>3253</v>
      </c>
      <c r="H1793" s="58">
        <v>192</v>
      </c>
      <c r="I1793" s="71" t="e">
        <f>VLOOKUP(B1793,[2]Лист2!$A$1:$C$147,3,FALSE)</f>
        <v>#N/A</v>
      </c>
      <c r="J1793" s="3" t="e">
        <f>VLOOKUP(B1793,[3]Лист1!$A$1:$G$1358,7,FALSE)</f>
        <v>#N/A</v>
      </c>
      <c r="K1793" s="3">
        <f t="shared" si="81"/>
        <v>96</v>
      </c>
      <c r="L1793" s="77">
        <f t="shared" si="82"/>
        <v>288</v>
      </c>
      <c r="M1793" s="3" t="e">
        <f>VLOOKUP(B1793,[1]TDSheet!$A$30:$K$1679,11,FALSE)</f>
        <v>#N/A</v>
      </c>
      <c r="O1793" s="77" t="e">
        <f t="shared" si="83"/>
        <v>#N/A</v>
      </c>
      <c r="P1793" s="1">
        <v>300</v>
      </c>
    </row>
    <row r="1794" spans="1:16" s="1" customFormat="1" ht="44.25" customHeight="1" x14ac:dyDescent="0.2">
      <c r="A1794" s="56">
        <v>1791</v>
      </c>
      <c r="B1794" s="31" t="s">
        <v>1285</v>
      </c>
      <c r="C1794" s="86" t="s">
        <v>2933</v>
      </c>
      <c r="D1794" s="86"/>
      <c r="E1794" s="108" t="s">
        <v>611</v>
      </c>
      <c r="F1794" s="108"/>
      <c r="G1794" s="10" t="s">
        <v>312</v>
      </c>
      <c r="H1794" s="58">
        <v>473</v>
      </c>
      <c r="I1794" s="71" t="e">
        <f>VLOOKUP(B1794,[2]Лист2!$A$1:$C$147,3,FALSE)</f>
        <v>#N/A</v>
      </c>
      <c r="J1794" s="3" t="e">
        <f>VLOOKUP(B1794,[3]Лист1!$A$1:$G$1358,7,FALSE)</f>
        <v>#N/A</v>
      </c>
      <c r="K1794" s="3">
        <f t="shared" si="81"/>
        <v>236.5</v>
      </c>
      <c r="L1794" s="77">
        <f t="shared" si="82"/>
        <v>709.5</v>
      </c>
      <c r="M1794" s="3" t="e">
        <f>VLOOKUP(B1794,[1]TDSheet!$A$30:$K$1679,11,FALSE)</f>
        <v>#N/A</v>
      </c>
      <c r="O1794" s="77" t="e">
        <f t="shared" si="83"/>
        <v>#N/A</v>
      </c>
      <c r="P1794" s="1">
        <v>750</v>
      </c>
    </row>
    <row r="1795" spans="1:16" s="1" customFormat="1" ht="44.25" customHeight="1" x14ac:dyDescent="0.2">
      <c r="A1795" s="56">
        <v>1792</v>
      </c>
      <c r="B1795" s="31" t="s">
        <v>1286</v>
      </c>
      <c r="C1795" s="86" t="s">
        <v>2934</v>
      </c>
      <c r="D1795" s="86"/>
      <c r="E1795" s="108" t="s">
        <v>611</v>
      </c>
      <c r="F1795" s="108"/>
      <c r="G1795" s="10" t="s">
        <v>312</v>
      </c>
      <c r="H1795" s="58">
        <v>473</v>
      </c>
      <c r="I1795" s="71" t="e">
        <f>VLOOKUP(B1795,[2]Лист2!$A$1:$C$147,3,FALSE)</f>
        <v>#N/A</v>
      </c>
      <c r="J1795" s="3" t="e">
        <f>VLOOKUP(B1795,[3]Лист1!$A$1:$G$1358,7,FALSE)</f>
        <v>#N/A</v>
      </c>
      <c r="K1795" s="3">
        <f t="shared" si="81"/>
        <v>236.5</v>
      </c>
      <c r="L1795" s="77">
        <f t="shared" si="82"/>
        <v>709.5</v>
      </c>
      <c r="M1795" s="3" t="e">
        <f>VLOOKUP(B1795,[1]TDSheet!$A$30:$K$1679,11,FALSE)</f>
        <v>#N/A</v>
      </c>
      <c r="O1795" s="77" t="e">
        <f t="shared" si="83"/>
        <v>#N/A</v>
      </c>
      <c r="P1795" s="1">
        <v>750</v>
      </c>
    </row>
    <row r="1796" spans="1:16" s="1" customFormat="1" ht="42.75" customHeight="1" x14ac:dyDescent="0.2">
      <c r="A1796" s="56">
        <v>1793</v>
      </c>
      <c r="B1796" s="31" t="s">
        <v>1287</v>
      </c>
      <c r="C1796" s="86" t="s">
        <v>2935</v>
      </c>
      <c r="D1796" s="86"/>
      <c r="E1796" s="108" t="s">
        <v>611</v>
      </c>
      <c r="F1796" s="108"/>
      <c r="G1796" s="10" t="s">
        <v>312</v>
      </c>
      <c r="H1796" s="58">
        <v>1348</v>
      </c>
      <c r="I1796" s="71" t="e">
        <f>VLOOKUP(B1796,[2]Лист2!$A$1:$C$147,3,FALSE)</f>
        <v>#N/A</v>
      </c>
      <c r="J1796" s="3" t="e">
        <f>VLOOKUP(B1796,[3]Лист1!$A$1:$G$1358,7,FALSE)</f>
        <v>#N/A</v>
      </c>
      <c r="K1796" s="3">
        <f t="shared" si="81"/>
        <v>674</v>
      </c>
      <c r="L1796" s="77">
        <f t="shared" si="82"/>
        <v>2022</v>
      </c>
      <c r="M1796" s="3" t="e">
        <f>VLOOKUP(B1796,[1]TDSheet!$A$30:$K$1679,11,FALSE)</f>
        <v>#N/A</v>
      </c>
      <c r="O1796" s="77" t="e">
        <f t="shared" si="83"/>
        <v>#N/A</v>
      </c>
      <c r="P1796" s="1">
        <v>2000</v>
      </c>
    </row>
    <row r="1797" spans="1:16" s="1" customFormat="1" ht="30.6" customHeight="1" x14ac:dyDescent="0.2">
      <c r="A1797" s="56">
        <v>1794</v>
      </c>
      <c r="B1797" s="31">
        <v>447</v>
      </c>
      <c r="C1797" s="86" t="s">
        <v>627</v>
      </c>
      <c r="D1797" s="86"/>
      <c r="E1797" s="108" t="s">
        <v>611</v>
      </c>
      <c r="F1797" s="108"/>
      <c r="G1797" s="10" t="s">
        <v>317</v>
      </c>
      <c r="H1797" s="58">
        <v>895</v>
      </c>
      <c r="I1797" s="71" t="e">
        <f>VLOOKUP(B1797,[2]Лист2!$A$1:$C$147,3,FALSE)</f>
        <v>#N/A</v>
      </c>
      <c r="J1797" s="3" t="e">
        <f>VLOOKUP(B1797,[3]Лист1!$A$1:$G$1358,7,FALSE)</f>
        <v>#N/A</v>
      </c>
      <c r="K1797" s="3">
        <f t="shared" ref="K1797:K1860" si="84">H1797*0.5</f>
        <v>447.5</v>
      </c>
      <c r="L1797" s="77">
        <f t="shared" ref="L1797:L1860" si="85">H1797+K1797</f>
        <v>1342.5</v>
      </c>
      <c r="M1797" s="3" t="e">
        <f>VLOOKUP(B1797,[1]TDSheet!$A$30:$K$1679,11,FALSE)</f>
        <v>#N/A</v>
      </c>
      <c r="O1797" s="77" t="e">
        <f t="shared" ref="O1797:O1860" si="86">M1797-L1797</f>
        <v>#N/A</v>
      </c>
      <c r="P1797" s="1">
        <v>1350</v>
      </c>
    </row>
    <row r="1798" spans="1:16" s="1" customFormat="1" ht="55.15" customHeight="1" x14ac:dyDescent="0.2">
      <c r="A1798" s="56">
        <v>1795</v>
      </c>
      <c r="B1798" s="38">
        <v>449</v>
      </c>
      <c r="C1798" s="85" t="s">
        <v>681</v>
      </c>
      <c r="D1798" s="85"/>
      <c r="E1798" s="108" t="s">
        <v>3195</v>
      </c>
      <c r="F1798" s="108"/>
      <c r="G1798" s="15" t="s">
        <v>317</v>
      </c>
      <c r="H1798" s="58">
        <v>412</v>
      </c>
      <c r="I1798" s="71" t="e">
        <f>VLOOKUP(B1798,[2]Лист2!$A$1:$C$147,3,FALSE)</f>
        <v>#N/A</v>
      </c>
      <c r="J1798" s="3" t="e">
        <f>VLOOKUP(B1798,[3]Лист1!$A$1:$G$1358,7,FALSE)</f>
        <v>#N/A</v>
      </c>
      <c r="K1798" s="3">
        <f t="shared" si="84"/>
        <v>206</v>
      </c>
      <c r="L1798" s="77">
        <f t="shared" si="85"/>
        <v>618</v>
      </c>
      <c r="M1798" s="3" t="e">
        <f>VLOOKUP(B1798,[1]TDSheet!$A$30:$K$1679,11,FALSE)</f>
        <v>#N/A</v>
      </c>
      <c r="O1798" s="77" t="e">
        <f t="shared" si="86"/>
        <v>#N/A</v>
      </c>
      <c r="P1798" s="1">
        <v>650</v>
      </c>
    </row>
    <row r="1799" spans="1:16" s="1" customFormat="1" ht="58.5" customHeight="1" x14ac:dyDescent="0.2">
      <c r="A1799" s="56">
        <v>1796</v>
      </c>
      <c r="B1799" s="38">
        <v>452</v>
      </c>
      <c r="C1799" s="85" t="s">
        <v>684</v>
      </c>
      <c r="D1799" s="85"/>
      <c r="E1799" s="108" t="s">
        <v>685</v>
      </c>
      <c r="F1799" s="108"/>
      <c r="G1799" s="15" t="s">
        <v>312</v>
      </c>
      <c r="H1799" s="58">
        <v>1016</v>
      </c>
      <c r="I1799" s="71" t="e">
        <f>VLOOKUP(B1799,[2]Лист2!$A$1:$C$147,3,FALSE)</f>
        <v>#N/A</v>
      </c>
      <c r="J1799" s="3" t="e">
        <f>VLOOKUP(B1799,[3]Лист1!$A$1:$G$1358,7,FALSE)</f>
        <v>#N/A</v>
      </c>
      <c r="K1799" s="3">
        <f t="shared" si="84"/>
        <v>508</v>
      </c>
      <c r="L1799" s="77">
        <f t="shared" si="85"/>
        <v>1524</v>
      </c>
      <c r="M1799" s="3" t="e">
        <f>VLOOKUP(B1799,[1]TDSheet!$A$30:$K$1679,11,FALSE)</f>
        <v>#N/A</v>
      </c>
      <c r="O1799" s="77" t="e">
        <f t="shared" si="86"/>
        <v>#N/A</v>
      </c>
      <c r="P1799" s="1">
        <v>1500</v>
      </c>
    </row>
    <row r="1800" spans="1:16" s="1" customFormat="1" ht="30.6" customHeight="1" x14ac:dyDescent="0.2">
      <c r="A1800" s="56">
        <v>1797</v>
      </c>
      <c r="B1800" s="38">
        <v>453</v>
      </c>
      <c r="C1800" s="85" t="s">
        <v>612</v>
      </c>
      <c r="D1800" s="85"/>
      <c r="E1800" s="108" t="s">
        <v>611</v>
      </c>
      <c r="F1800" s="108"/>
      <c r="G1800" s="15" t="s">
        <v>317</v>
      </c>
      <c r="H1800" s="58">
        <v>412</v>
      </c>
      <c r="I1800" s="71" t="e">
        <f>VLOOKUP(B1800,[2]Лист2!$A$1:$C$147,3,FALSE)</f>
        <v>#N/A</v>
      </c>
      <c r="J1800" s="3" t="e">
        <f>VLOOKUP(B1800,[3]Лист1!$A$1:$G$1358,7,FALSE)</f>
        <v>#N/A</v>
      </c>
      <c r="K1800" s="3">
        <f t="shared" si="84"/>
        <v>206</v>
      </c>
      <c r="L1800" s="77">
        <f t="shared" si="85"/>
        <v>618</v>
      </c>
      <c r="M1800" s="3" t="e">
        <f>VLOOKUP(B1800,[1]TDSheet!$A$30:$K$1679,11,FALSE)</f>
        <v>#N/A</v>
      </c>
      <c r="O1800" s="77" t="e">
        <f t="shared" si="86"/>
        <v>#N/A</v>
      </c>
      <c r="P1800" s="1">
        <v>620</v>
      </c>
    </row>
    <row r="1801" spans="1:16" s="1" customFormat="1" ht="30.6" customHeight="1" x14ac:dyDescent="0.2">
      <c r="A1801" s="56">
        <v>1798</v>
      </c>
      <c r="B1801" s="31" t="s">
        <v>1385</v>
      </c>
      <c r="C1801" s="86" t="s">
        <v>935</v>
      </c>
      <c r="D1801" s="86"/>
      <c r="E1801" s="108" t="s">
        <v>611</v>
      </c>
      <c r="F1801" s="108"/>
      <c r="G1801" s="15" t="s">
        <v>312</v>
      </c>
      <c r="H1801" s="58">
        <v>416</v>
      </c>
      <c r="I1801" s="71" t="e">
        <f>VLOOKUP(B1801,[2]Лист2!$A$1:$C$147,3,FALSE)</f>
        <v>#N/A</v>
      </c>
      <c r="J1801" s="3" t="e">
        <f>VLOOKUP(B1801,[3]Лист1!$A$1:$G$1358,7,FALSE)</f>
        <v>#N/A</v>
      </c>
      <c r="K1801" s="3">
        <f t="shared" si="84"/>
        <v>208</v>
      </c>
      <c r="L1801" s="77">
        <f t="shared" si="85"/>
        <v>624</v>
      </c>
      <c r="M1801" s="3" t="e">
        <f>VLOOKUP(B1801,[1]TDSheet!$A$30:$K$1679,11,FALSE)</f>
        <v>#N/A</v>
      </c>
      <c r="O1801" s="77" t="e">
        <f t="shared" si="86"/>
        <v>#N/A</v>
      </c>
      <c r="P1801" s="1">
        <v>625</v>
      </c>
    </row>
    <row r="1802" spans="1:16" s="1" customFormat="1" ht="38.25" customHeight="1" x14ac:dyDescent="0.2">
      <c r="A1802" s="56">
        <v>1799</v>
      </c>
      <c r="B1802" s="38" t="s">
        <v>1288</v>
      </c>
      <c r="C1802" s="85" t="s">
        <v>936</v>
      </c>
      <c r="D1802" s="85"/>
      <c r="E1802" s="108" t="s">
        <v>611</v>
      </c>
      <c r="F1802" s="108"/>
      <c r="G1802" s="15" t="s">
        <v>312</v>
      </c>
      <c r="H1802" s="58">
        <v>416</v>
      </c>
      <c r="I1802" s="71" t="e">
        <f>VLOOKUP(B1802,[2]Лист2!$A$1:$C$147,3,FALSE)</f>
        <v>#N/A</v>
      </c>
      <c r="J1802" s="3" t="e">
        <f>VLOOKUP(B1802,[3]Лист1!$A$1:$G$1358,7,FALSE)</f>
        <v>#N/A</v>
      </c>
      <c r="K1802" s="3">
        <f t="shared" si="84"/>
        <v>208</v>
      </c>
      <c r="L1802" s="77">
        <f t="shared" si="85"/>
        <v>624</v>
      </c>
      <c r="M1802" s="3" t="e">
        <f>VLOOKUP(B1802,[1]TDSheet!$A$30:$K$1679,11,FALSE)</f>
        <v>#N/A</v>
      </c>
      <c r="O1802" s="77" t="e">
        <f t="shared" si="86"/>
        <v>#N/A</v>
      </c>
      <c r="P1802" s="1">
        <v>625</v>
      </c>
    </row>
    <row r="1803" spans="1:16" s="1" customFormat="1" ht="30.6" customHeight="1" x14ac:dyDescent="0.2">
      <c r="A1803" s="56">
        <v>1800</v>
      </c>
      <c r="B1803" s="38">
        <v>456</v>
      </c>
      <c r="C1803" s="85" t="s">
        <v>1936</v>
      </c>
      <c r="D1803" s="85"/>
      <c r="E1803" s="108" t="s">
        <v>613</v>
      </c>
      <c r="F1803" s="108"/>
      <c r="G1803" s="15" t="s">
        <v>3254</v>
      </c>
      <c r="H1803" s="58">
        <v>876</v>
      </c>
      <c r="I1803" s="71" t="e">
        <f>VLOOKUP(B1803,[2]Лист2!$A$1:$C$147,3,FALSE)</f>
        <v>#N/A</v>
      </c>
      <c r="J1803" s="3" t="e">
        <f>VLOOKUP(B1803,[3]Лист1!$A$1:$G$1358,7,FALSE)</f>
        <v>#N/A</v>
      </c>
      <c r="K1803" s="3">
        <f t="shared" si="84"/>
        <v>438</v>
      </c>
      <c r="L1803" s="77">
        <f t="shared" si="85"/>
        <v>1314</v>
      </c>
      <c r="M1803" s="3" t="e">
        <f>VLOOKUP(B1803,[1]TDSheet!$A$30:$K$1679,11,FALSE)</f>
        <v>#N/A</v>
      </c>
      <c r="O1803" s="77" t="e">
        <f t="shared" si="86"/>
        <v>#N/A</v>
      </c>
      <c r="P1803" s="1">
        <v>1300</v>
      </c>
    </row>
    <row r="1804" spans="1:16" s="1" customFormat="1" ht="43.5" customHeight="1" x14ac:dyDescent="0.2">
      <c r="A1804" s="56">
        <v>1801</v>
      </c>
      <c r="B1804" s="31" t="s">
        <v>708</v>
      </c>
      <c r="C1804" s="86" t="s">
        <v>1937</v>
      </c>
      <c r="D1804" s="86"/>
      <c r="E1804" s="108" t="s">
        <v>613</v>
      </c>
      <c r="F1804" s="108"/>
      <c r="G1804" s="10" t="s">
        <v>3254</v>
      </c>
      <c r="H1804" s="58">
        <v>952</v>
      </c>
      <c r="I1804" s="71" t="e">
        <f>VLOOKUP(B1804,[2]Лист2!$A$1:$C$147,3,FALSE)</f>
        <v>#N/A</v>
      </c>
      <c r="J1804" s="3" t="e">
        <f>VLOOKUP(B1804,[3]Лист1!$A$1:$G$1358,7,FALSE)</f>
        <v>#N/A</v>
      </c>
      <c r="K1804" s="3">
        <f t="shared" si="84"/>
        <v>476</v>
      </c>
      <c r="L1804" s="77">
        <f t="shared" si="85"/>
        <v>1428</v>
      </c>
      <c r="M1804" s="3" t="e">
        <f>VLOOKUP(B1804,[1]TDSheet!$A$30:$K$1679,11,FALSE)</f>
        <v>#N/A</v>
      </c>
      <c r="O1804" s="77" t="e">
        <f t="shared" si="86"/>
        <v>#N/A</v>
      </c>
      <c r="P1804" s="1">
        <v>1450</v>
      </c>
    </row>
    <row r="1805" spans="1:16" s="1" customFormat="1" ht="41.25" customHeight="1" x14ac:dyDescent="0.2">
      <c r="A1805" s="56">
        <v>1802</v>
      </c>
      <c r="B1805" s="38" t="s">
        <v>1915</v>
      </c>
      <c r="C1805" s="85" t="s">
        <v>3048</v>
      </c>
      <c r="D1805" s="85"/>
      <c r="E1805" s="108" t="s">
        <v>613</v>
      </c>
      <c r="F1805" s="108"/>
      <c r="G1805" s="15" t="s">
        <v>312</v>
      </c>
      <c r="H1805" s="58">
        <v>256</v>
      </c>
      <c r="I1805" s="71" t="e">
        <f>VLOOKUP(B1805,[2]Лист2!$A$1:$C$147,3,FALSE)</f>
        <v>#N/A</v>
      </c>
      <c r="J1805" s="3" t="e">
        <f>VLOOKUP(B1805,[3]Лист1!$A$1:$G$1358,7,FALSE)</f>
        <v>#N/A</v>
      </c>
      <c r="K1805" s="3">
        <f t="shared" si="84"/>
        <v>128</v>
      </c>
      <c r="L1805" s="77">
        <f t="shared" si="85"/>
        <v>384</v>
      </c>
      <c r="M1805" s="3" t="e">
        <f>VLOOKUP(B1805,[1]TDSheet!$A$30:$K$1679,11,FALSE)</f>
        <v>#N/A</v>
      </c>
      <c r="O1805" s="77" t="e">
        <f t="shared" si="86"/>
        <v>#N/A</v>
      </c>
      <c r="P1805" s="1">
        <v>400</v>
      </c>
    </row>
    <row r="1806" spans="1:16" s="1" customFormat="1" ht="35.450000000000003" customHeight="1" x14ac:dyDescent="0.2">
      <c r="A1806" s="56">
        <v>1803</v>
      </c>
      <c r="B1806" s="31" t="s">
        <v>1916</v>
      </c>
      <c r="C1806" s="86" t="s">
        <v>3047</v>
      </c>
      <c r="D1806" s="86"/>
      <c r="E1806" s="108" t="s">
        <v>613</v>
      </c>
      <c r="F1806" s="108"/>
      <c r="G1806" s="10" t="s">
        <v>312</v>
      </c>
      <c r="H1806" s="58">
        <v>320</v>
      </c>
      <c r="I1806" s="71" t="e">
        <f>VLOOKUP(B1806,[2]Лист2!$A$1:$C$147,3,FALSE)</f>
        <v>#N/A</v>
      </c>
      <c r="J1806" s="3" t="e">
        <f>VLOOKUP(B1806,[3]Лист1!$A$1:$G$1358,7,FALSE)</f>
        <v>#N/A</v>
      </c>
      <c r="K1806" s="3">
        <f t="shared" si="84"/>
        <v>160</v>
      </c>
      <c r="L1806" s="77">
        <f t="shared" si="85"/>
        <v>480</v>
      </c>
      <c r="M1806" s="3" t="e">
        <f>VLOOKUP(B1806,[1]TDSheet!$A$30:$K$1679,11,FALSE)</f>
        <v>#N/A</v>
      </c>
      <c r="O1806" s="77" t="e">
        <f t="shared" si="86"/>
        <v>#N/A</v>
      </c>
      <c r="P1806" s="1">
        <v>480</v>
      </c>
    </row>
    <row r="1807" spans="1:16" s="1" customFormat="1" ht="39.6" customHeight="1" x14ac:dyDescent="0.2">
      <c r="A1807" s="56">
        <v>1804</v>
      </c>
      <c r="B1807" s="31" t="s">
        <v>1917</v>
      </c>
      <c r="C1807" s="86" t="s">
        <v>3049</v>
      </c>
      <c r="D1807" s="86"/>
      <c r="E1807" s="108" t="s">
        <v>613</v>
      </c>
      <c r="F1807" s="108"/>
      <c r="G1807" s="10" t="s">
        <v>312</v>
      </c>
      <c r="H1807" s="58">
        <v>320</v>
      </c>
      <c r="I1807" s="71" t="e">
        <f>VLOOKUP(B1807,[2]Лист2!$A$1:$C$147,3,FALSE)</f>
        <v>#N/A</v>
      </c>
      <c r="J1807" s="3" t="e">
        <f>VLOOKUP(B1807,[3]Лист1!$A$1:$G$1358,7,FALSE)</f>
        <v>#N/A</v>
      </c>
      <c r="K1807" s="3">
        <f t="shared" si="84"/>
        <v>160</v>
      </c>
      <c r="L1807" s="77">
        <f t="shared" si="85"/>
        <v>480</v>
      </c>
      <c r="M1807" s="3" t="e">
        <f>VLOOKUP(B1807,[1]TDSheet!$A$30:$K$1679,11,FALSE)</f>
        <v>#N/A</v>
      </c>
      <c r="O1807" s="77" t="e">
        <f t="shared" si="86"/>
        <v>#N/A</v>
      </c>
      <c r="P1807" s="1">
        <v>480</v>
      </c>
    </row>
    <row r="1808" spans="1:16" s="1" customFormat="1" ht="30.6" customHeight="1" x14ac:dyDescent="0.2">
      <c r="A1808" s="56">
        <v>1805</v>
      </c>
      <c r="B1808" s="38" t="s">
        <v>1290</v>
      </c>
      <c r="C1808" s="85" t="s">
        <v>2743</v>
      </c>
      <c r="D1808" s="85"/>
      <c r="E1808" s="108" t="s">
        <v>613</v>
      </c>
      <c r="F1808" s="108"/>
      <c r="G1808" s="15" t="s">
        <v>312</v>
      </c>
      <c r="H1808" s="59">
        <v>395</v>
      </c>
      <c r="I1808" s="71" t="e">
        <f>VLOOKUP(B1808,[2]Лист2!$A$1:$C$147,3,FALSE)</f>
        <v>#N/A</v>
      </c>
      <c r="J1808" s="3" t="e">
        <f>VLOOKUP(B1808,[3]Лист1!$A$1:$G$1358,7,FALSE)</f>
        <v>#N/A</v>
      </c>
      <c r="K1808" s="3">
        <f t="shared" si="84"/>
        <v>197.5</v>
      </c>
      <c r="L1808" s="77">
        <f t="shared" si="85"/>
        <v>592.5</v>
      </c>
      <c r="M1808" s="3" t="e">
        <f>VLOOKUP(B1808,[1]TDSheet!$A$30:$K$1679,11,FALSE)</f>
        <v>#N/A</v>
      </c>
      <c r="O1808" s="77" t="e">
        <f t="shared" si="86"/>
        <v>#N/A</v>
      </c>
      <c r="P1808" s="1">
        <v>600</v>
      </c>
    </row>
    <row r="1809" spans="1:16" s="1" customFormat="1" ht="30.6" customHeight="1" x14ac:dyDescent="0.2">
      <c r="A1809" s="56">
        <v>1806</v>
      </c>
      <c r="B1809" s="31" t="s">
        <v>1289</v>
      </c>
      <c r="C1809" s="86" t="s">
        <v>714</v>
      </c>
      <c r="D1809" s="86"/>
      <c r="E1809" s="108" t="s">
        <v>613</v>
      </c>
      <c r="F1809" s="108"/>
      <c r="G1809" s="15" t="s">
        <v>312</v>
      </c>
      <c r="H1809" s="59">
        <v>395</v>
      </c>
      <c r="I1809" s="71" t="e">
        <f>VLOOKUP(B1809,[2]Лист2!$A$1:$C$147,3,FALSE)</f>
        <v>#N/A</v>
      </c>
      <c r="J1809" s="3" t="e">
        <f>VLOOKUP(B1809,[3]Лист1!$A$1:$G$1358,7,FALSE)</f>
        <v>#N/A</v>
      </c>
      <c r="K1809" s="3">
        <f t="shared" si="84"/>
        <v>197.5</v>
      </c>
      <c r="L1809" s="77">
        <f t="shared" si="85"/>
        <v>592.5</v>
      </c>
      <c r="M1809" s="3" t="e">
        <f>VLOOKUP(B1809,[1]TDSheet!$A$30:$K$1679,11,FALSE)</f>
        <v>#N/A</v>
      </c>
      <c r="O1809" s="77" t="e">
        <f t="shared" si="86"/>
        <v>#N/A</v>
      </c>
      <c r="P1809" s="1">
        <v>600</v>
      </c>
    </row>
    <row r="1810" spans="1:16" s="1" customFormat="1" ht="49.5" customHeight="1" x14ac:dyDescent="0.2">
      <c r="A1810" s="56">
        <v>1807</v>
      </c>
      <c r="B1810" s="31" t="s">
        <v>1291</v>
      </c>
      <c r="C1810" s="86" t="s">
        <v>1948</v>
      </c>
      <c r="D1810" s="86"/>
      <c r="E1810" s="108" t="s">
        <v>1918</v>
      </c>
      <c r="F1810" s="108"/>
      <c r="G1810" s="10" t="s">
        <v>324</v>
      </c>
      <c r="H1810" s="58">
        <v>366</v>
      </c>
      <c r="I1810" s="71" t="e">
        <f>VLOOKUP(B1810,[2]Лист2!$A$1:$C$147,3,FALSE)</f>
        <v>#N/A</v>
      </c>
      <c r="J1810" s="3" t="e">
        <f>VLOOKUP(B1810,[3]Лист1!$A$1:$G$1358,7,FALSE)</f>
        <v>#N/A</v>
      </c>
      <c r="K1810" s="3">
        <f t="shared" si="84"/>
        <v>183</v>
      </c>
      <c r="L1810" s="77">
        <f t="shared" si="85"/>
        <v>549</v>
      </c>
      <c r="M1810" s="3" t="e">
        <f>VLOOKUP(B1810,[1]TDSheet!$A$30:$K$1679,11,FALSE)</f>
        <v>#N/A</v>
      </c>
      <c r="O1810" s="77" t="e">
        <f t="shared" si="86"/>
        <v>#N/A</v>
      </c>
      <c r="P1810" s="1">
        <v>550</v>
      </c>
    </row>
    <row r="1811" spans="1:16" s="1" customFormat="1" ht="54" customHeight="1" x14ac:dyDescent="0.2">
      <c r="A1811" s="56">
        <v>1808</v>
      </c>
      <c r="B1811" s="38" t="s">
        <v>1386</v>
      </c>
      <c r="C1811" s="85" t="s">
        <v>1949</v>
      </c>
      <c r="D1811" s="85"/>
      <c r="E1811" s="108" t="s">
        <v>721</v>
      </c>
      <c r="F1811" s="108"/>
      <c r="G1811" s="15" t="s">
        <v>317</v>
      </c>
      <c r="H1811" s="58">
        <v>366</v>
      </c>
      <c r="I1811" s="71" t="e">
        <f>VLOOKUP(B1811,[2]Лист2!$A$1:$C$147,3,FALSE)</f>
        <v>#N/A</v>
      </c>
      <c r="J1811" s="3" t="e">
        <f>VLOOKUP(B1811,[3]Лист1!$A$1:$G$1358,7,FALSE)</f>
        <v>#N/A</v>
      </c>
      <c r="K1811" s="3">
        <f t="shared" si="84"/>
        <v>183</v>
      </c>
      <c r="L1811" s="77">
        <f t="shared" si="85"/>
        <v>549</v>
      </c>
      <c r="M1811" s="3" t="e">
        <f>VLOOKUP(B1811,[1]TDSheet!$A$30:$K$1679,11,FALSE)</f>
        <v>#N/A</v>
      </c>
      <c r="O1811" s="77" t="e">
        <f t="shared" si="86"/>
        <v>#N/A</v>
      </c>
      <c r="P1811" s="1">
        <v>550</v>
      </c>
    </row>
    <row r="1812" spans="1:16" s="1" customFormat="1" ht="48.75" customHeight="1" x14ac:dyDescent="0.2">
      <c r="A1812" s="56">
        <v>1809</v>
      </c>
      <c r="B1812" s="38" t="s">
        <v>1388</v>
      </c>
      <c r="C1812" s="85" t="s">
        <v>2744</v>
      </c>
      <c r="D1812" s="85"/>
      <c r="E1812" s="108" t="s">
        <v>721</v>
      </c>
      <c r="F1812" s="108"/>
      <c r="G1812" s="15" t="s">
        <v>317</v>
      </c>
      <c r="H1812" s="58">
        <v>411</v>
      </c>
      <c r="I1812" s="71" t="e">
        <f>VLOOKUP(B1812,[2]Лист2!$A$1:$C$147,3,FALSE)</f>
        <v>#N/A</v>
      </c>
      <c r="J1812" s="3" t="e">
        <f>VLOOKUP(B1812,[3]Лист1!$A$1:$G$1358,7,FALSE)</f>
        <v>#N/A</v>
      </c>
      <c r="K1812" s="3">
        <f t="shared" si="84"/>
        <v>205.5</v>
      </c>
      <c r="L1812" s="77">
        <f t="shared" si="85"/>
        <v>616.5</v>
      </c>
      <c r="M1812" s="3" t="e">
        <f>VLOOKUP(B1812,[1]TDSheet!$A$30:$K$1679,11,FALSE)</f>
        <v>#N/A</v>
      </c>
      <c r="O1812" s="77" t="e">
        <f t="shared" si="86"/>
        <v>#N/A</v>
      </c>
      <c r="P1812" s="1">
        <v>620</v>
      </c>
    </row>
    <row r="1813" spans="1:16" s="1" customFormat="1" ht="46.5" customHeight="1" x14ac:dyDescent="0.2">
      <c r="A1813" s="56">
        <v>1810</v>
      </c>
      <c r="B1813" s="38" t="s">
        <v>1387</v>
      </c>
      <c r="C1813" s="85" t="s">
        <v>1950</v>
      </c>
      <c r="D1813" s="85"/>
      <c r="E1813" s="108" t="s">
        <v>721</v>
      </c>
      <c r="F1813" s="108"/>
      <c r="G1813" s="15" t="s">
        <v>317</v>
      </c>
      <c r="H1813" s="58">
        <v>411</v>
      </c>
      <c r="I1813" s="71" t="e">
        <f>VLOOKUP(B1813,[2]Лист2!$A$1:$C$147,3,FALSE)</f>
        <v>#N/A</v>
      </c>
      <c r="J1813" s="3" t="e">
        <f>VLOOKUP(B1813,[3]Лист1!$A$1:$G$1358,7,FALSE)</f>
        <v>#N/A</v>
      </c>
      <c r="K1813" s="3">
        <f t="shared" si="84"/>
        <v>205.5</v>
      </c>
      <c r="L1813" s="77">
        <f t="shared" si="85"/>
        <v>616.5</v>
      </c>
      <c r="M1813" s="3" t="e">
        <f>VLOOKUP(B1813,[1]TDSheet!$A$30:$K$1679,11,FALSE)</f>
        <v>#N/A</v>
      </c>
      <c r="O1813" s="77" t="e">
        <f t="shared" si="86"/>
        <v>#N/A</v>
      </c>
      <c r="P1813" s="1">
        <v>620</v>
      </c>
    </row>
    <row r="1814" spans="1:16" s="1" customFormat="1" ht="30.6" customHeight="1" x14ac:dyDescent="0.2">
      <c r="A1814" s="56">
        <v>1811</v>
      </c>
      <c r="B1814" s="38">
        <v>460</v>
      </c>
      <c r="C1814" s="85" t="s">
        <v>614</v>
      </c>
      <c r="D1814" s="85"/>
      <c r="E1814" s="108" t="s">
        <v>613</v>
      </c>
      <c r="F1814" s="108"/>
      <c r="G1814" s="15" t="s">
        <v>322</v>
      </c>
      <c r="H1814" s="59">
        <v>640</v>
      </c>
      <c r="I1814" s="71" t="e">
        <f>VLOOKUP(B1814,[2]Лист2!$A$1:$C$147,3,FALSE)</f>
        <v>#N/A</v>
      </c>
      <c r="J1814" s="3" t="e">
        <f>VLOOKUP(B1814,[3]Лист1!$A$1:$G$1358,7,FALSE)</f>
        <v>#N/A</v>
      </c>
      <c r="K1814" s="3">
        <f t="shared" si="84"/>
        <v>320</v>
      </c>
      <c r="L1814" s="77">
        <f t="shared" si="85"/>
        <v>960</v>
      </c>
      <c r="M1814" s="3" t="e">
        <f>VLOOKUP(B1814,[1]TDSheet!$A$30:$K$1679,11,FALSE)</f>
        <v>#N/A</v>
      </c>
      <c r="O1814" s="77" t="e">
        <f t="shared" si="86"/>
        <v>#N/A</v>
      </c>
      <c r="P1814" s="1">
        <v>1000</v>
      </c>
    </row>
    <row r="1815" spans="1:16" s="1" customFormat="1" ht="30.6" customHeight="1" x14ac:dyDescent="0.2">
      <c r="A1815" s="56">
        <v>1812</v>
      </c>
      <c r="B1815" s="38">
        <v>461</v>
      </c>
      <c r="C1815" s="85" t="s">
        <v>615</v>
      </c>
      <c r="D1815" s="85"/>
      <c r="E1815" s="108" t="s">
        <v>613</v>
      </c>
      <c r="F1815" s="108"/>
      <c r="G1815" s="15" t="s">
        <v>312</v>
      </c>
      <c r="H1815" s="59">
        <v>722</v>
      </c>
      <c r="I1815" s="71" t="e">
        <f>VLOOKUP(B1815,[2]Лист2!$A$1:$C$147,3,FALSE)</f>
        <v>#N/A</v>
      </c>
      <c r="J1815" s="3" t="e">
        <f>VLOOKUP(B1815,[3]Лист1!$A$1:$G$1358,7,FALSE)</f>
        <v>#N/A</v>
      </c>
      <c r="K1815" s="3">
        <f t="shared" si="84"/>
        <v>361</v>
      </c>
      <c r="L1815" s="77">
        <f t="shared" si="85"/>
        <v>1083</v>
      </c>
      <c r="M1815" s="3" t="e">
        <f>VLOOKUP(B1815,[1]TDSheet!$A$30:$K$1679,11,FALSE)</f>
        <v>#N/A</v>
      </c>
      <c r="O1815" s="77" t="e">
        <f t="shared" si="86"/>
        <v>#N/A</v>
      </c>
      <c r="P1815" s="1">
        <v>1100</v>
      </c>
    </row>
    <row r="1816" spans="1:16" s="1" customFormat="1" ht="30.6" customHeight="1" x14ac:dyDescent="0.2">
      <c r="A1816" s="56">
        <v>1813</v>
      </c>
      <c r="B1816" s="38">
        <v>462</v>
      </c>
      <c r="C1816" s="85" t="s">
        <v>1941</v>
      </c>
      <c r="D1816" s="85"/>
      <c r="E1816" s="108" t="s">
        <v>616</v>
      </c>
      <c r="F1816" s="108"/>
      <c r="G1816" s="15" t="s">
        <v>317</v>
      </c>
      <c r="H1816" s="59">
        <v>640</v>
      </c>
      <c r="I1816" s="71" t="e">
        <f>VLOOKUP(B1816,[2]Лист2!$A$1:$C$147,3,FALSE)</f>
        <v>#N/A</v>
      </c>
      <c r="J1816" s="3" t="e">
        <f>VLOOKUP(B1816,[3]Лист1!$A$1:$G$1358,7,FALSE)</f>
        <v>#N/A</v>
      </c>
      <c r="K1816" s="3">
        <f t="shared" si="84"/>
        <v>320</v>
      </c>
      <c r="L1816" s="77">
        <f t="shared" si="85"/>
        <v>960</v>
      </c>
      <c r="M1816" s="3" t="e">
        <f>VLOOKUP(B1816,[1]TDSheet!$A$30:$K$1679,11,FALSE)</f>
        <v>#N/A</v>
      </c>
      <c r="O1816" s="77" t="e">
        <f t="shared" si="86"/>
        <v>#N/A</v>
      </c>
      <c r="P1816" s="1">
        <v>1000</v>
      </c>
    </row>
    <row r="1817" spans="1:16" s="1" customFormat="1" ht="30.6" customHeight="1" x14ac:dyDescent="0.2">
      <c r="A1817" s="56">
        <v>1814</v>
      </c>
      <c r="B1817" s="38" t="s">
        <v>1292</v>
      </c>
      <c r="C1817" s="85" t="s">
        <v>1945</v>
      </c>
      <c r="D1817" s="85"/>
      <c r="E1817" s="108" t="s">
        <v>617</v>
      </c>
      <c r="F1817" s="108"/>
      <c r="G1817" s="15" t="s">
        <v>312</v>
      </c>
      <c r="H1817" s="59">
        <v>570</v>
      </c>
      <c r="I1817" s="71" t="e">
        <f>VLOOKUP(B1817,[2]Лист2!$A$1:$C$147,3,FALSE)</f>
        <v>#N/A</v>
      </c>
      <c r="J1817" s="3" t="e">
        <f>VLOOKUP(B1817,[3]Лист1!$A$1:$G$1358,7,FALSE)</f>
        <v>#N/A</v>
      </c>
      <c r="K1817" s="3">
        <f t="shared" si="84"/>
        <v>285</v>
      </c>
      <c r="L1817" s="77">
        <f t="shared" si="85"/>
        <v>855</v>
      </c>
      <c r="M1817" s="3" t="e">
        <f>VLOOKUP(B1817,[1]TDSheet!$A$30:$K$1679,11,FALSE)</f>
        <v>#N/A</v>
      </c>
      <c r="O1817" s="77" t="e">
        <f t="shared" si="86"/>
        <v>#N/A</v>
      </c>
      <c r="P1817" s="1">
        <v>900</v>
      </c>
    </row>
    <row r="1818" spans="1:16" s="1" customFormat="1" ht="46.5" customHeight="1" x14ac:dyDescent="0.2">
      <c r="A1818" s="56">
        <v>1815</v>
      </c>
      <c r="B1818" s="38" t="s">
        <v>1293</v>
      </c>
      <c r="C1818" s="85" t="s">
        <v>1946</v>
      </c>
      <c r="D1818" s="85"/>
      <c r="E1818" s="108" t="s">
        <v>617</v>
      </c>
      <c r="F1818" s="108"/>
      <c r="G1818" s="15" t="s">
        <v>312</v>
      </c>
      <c r="H1818" s="58">
        <v>366</v>
      </c>
      <c r="I1818" s="71" t="e">
        <f>VLOOKUP(B1818,[2]Лист2!$A$1:$C$147,3,FALSE)</f>
        <v>#N/A</v>
      </c>
      <c r="J1818" s="3" t="e">
        <f>VLOOKUP(B1818,[3]Лист1!$A$1:$G$1358,7,FALSE)</f>
        <v>#N/A</v>
      </c>
      <c r="K1818" s="3">
        <f t="shared" si="84"/>
        <v>183</v>
      </c>
      <c r="L1818" s="77">
        <f t="shared" si="85"/>
        <v>549</v>
      </c>
      <c r="M1818" s="3" t="e">
        <f>VLOOKUP(B1818,[1]TDSheet!$A$30:$K$1679,11,FALSE)</f>
        <v>#N/A</v>
      </c>
      <c r="O1818" s="77" t="e">
        <f t="shared" si="86"/>
        <v>#N/A</v>
      </c>
      <c r="P1818" s="1">
        <v>550</v>
      </c>
    </row>
    <row r="1819" spans="1:16" s="1" customFormat="1" ht="48.75" customHeight="1" x14ac:dyDescent="0.2">
      <c r="A1819" s="56">
        <v>1816</v>
      </c>
      <c r="B1819" s="38" t="s">
        <v>1294</v>
      </c>
      <c r="C1819" s="85" t="s">
        <v>1947</v>
      </c>
      <c r="D1819" s="85"/>
      <c r="E1819" s="108" t="s">
        <v>617</v>
      </c>
      <c r="F1819" s="108"/>
      <c r="G1819" s="15" t="s">
        <v>312</v>
      </c>
      <c r="H1819" s="58">
        <v>366</v>
      </c>
      <c r="I1819" s="71" t="e">
        <f>VLOOKUP(B1819,[2]Лист2!$A$1:$C$147,3,FALSE)</f>
        <v>#N/A</v>
      </c>
      <c r="J1819" s="3" t="e">
        <f>VLOOKUP(B1819,[3]Лист1!$A$1:$G$1358,7,FALSE)</f>
        <v>#N/A</v>
      </c>
      <c r="K1819" s="3">
        <f t="shared" si="84"/>
        <v>183</v>
      </c>
      <c r="L1819" s="77">
        <f t="shared" si="85"/>
        <v>549</v>
      </c>
      <c r="M1819" s="3" t="e">
        <f>VLOOKUP(B1819,[1]TDSheet!$A$30:$K$1679,11,FALSE)</f>
        <v>#N/A</v>
      </c>
      <c r="O1819" s="77" t="e">
        <f t="shared" si="86"/>
        <v>#N/A</v>
      </c>
      <c r="P1819" s="1">
        <v>550</v>
      </c>
    </row>
    <row r="1820" spans="1:16" s="1" customFormat="1" ht="30.6" customHeight="1" x14ac:dyDescent="0.2">
      <c r="A1820" s="56">
        <v>1817</v>
      </c>
      <c r="B1820" s="38" t="s">
        <v>1295</v>
      </c>
      <c r="C1820" s="85" t="s">
        <v>899</v>
      </c>
      <c r="D1820" s="85"/>
      <c r="E1820" s="108" t="s">
        <v>618</v>
      </c>
      <c r="F1820" s="108"/>
      <c r="G1820" s="15" t="s">
        <v>312</v>
      </c>
      <c r="H1820" s="58">
        <v>482</v>
      </c>
      <c r="I1820" s="71" t="e">
        <f>VLOOKUP(B1820,[2]Лист2!$A$1:$C$147,3,FALSE)</f>
        <v>#N/A</v>
      </c>
      <c r="J1820" s="3" t="e">
        <f>VLOOKUP(B1820,[3]Лист1!$A$1:$G$1358,7,FALSE)</f>
        <v>#N/A</v>
      </c>
      <c r="K1820" s="3">
        <f t="shared" si="84"/>
        <v>241</v>
      </c>
      <c r="L1820" s="77">
        <f t="shared" si="85"/>
        <v>723</v>
      </c>
      <c r="M1820" s="3" t="e">
        <f>VLOOKUP(B1820,[1]TDSheet!$A$30:$K$1679,11,FALSE)</f>
        <v>#N/A</v>
      </c>
      <c r="O1820" s="77" t="e">
        <f t="shared" si="86"/>
        <v>#N/A</v>
      </c>
      <c r="P1820" s="1">
        <v>750</v>
      </c>
    </row>
    <row r="1821" spans="1:16" s="1" customFormat="1" ht="30.6" customHeight="1" x14ac:dyDescent="0.2">
      <c r="A1821" s="56">
        <v>1818</v>
      </c>
      <c r="B1821" s="38" t="s">
        <v>1296</v>
      </c>
      <c r="C1821" s="85" t="s">
        <v>897</v>
      </c>
      <c r="D1821" s="85"/>
      <c r="E1821" s="108" t="s">
        <v>618</v>
      </c>
      <c r="F1821" s="108"/>
      <c r="G1821" s="15" t="s">
        <v>312</v>
      </c>
      <c r="H1821" s="58">
        <v>482</v>
      </c>
      <c r="I1821" s="71" t="e">
        <f>VLOOKUP(B1821,[2]Лист2!$A$1:$C$147,3,FALSE)</f>
        <v>#N/A</v>
      </c>
      <c r="J1821" s="3" t="e">
        <f>VLOOKUP(B1821,[3]Лист1!$A$1:$G$1358,7,FALSE)</f>
        <v>#N/A</v>
      </c>
      <c r="K1821" s="3">
        <f t="shared" si="84"/>
        <v>241</v>
      </c>
      <c r="L1821" s="77">
        <f t="shared" si="85"/>
        <v>723</v>
      </c>
      <c r="M1821" s="3" t="e">
        <f>VLOOKUP(B1821,[1]TDSheet!$A$30:$K$1679,11,FALSE)</f>
        <v>#N/A</v>
      </c>
      <c r="O1821" s="77" t="e">
        <f t="shared" si="86"/>
        <v>#N/A</v>
      </c>
      <c r="P1821" s="1">
        <v>750</v>
      </c>
    </row>
    <row r="1822" spans="1:16" s="1" customFormat="1" ht="30.6" customHeight="1" x14ac:dyDescent="0.2">
      <c r="A1822" s="56">
        <v>1819</v>
      </c>
      <c r="B1822" s="38" t="s">
        <v>1297</v>
      </c>
      <c r="C1822" s="85" t="s">
        <v>898</v>
      </c>
      <c r="D1822" s="85"/>
      <c r="E1822" s="108" t="s">
        <v>618</v>
      </c>
      <c r="F1822" s="108"/>
      <c r="G1822" s="15" t="s">
        <v>312</v>
      </c>
      <c r="H1822" s="58">
        <v>1348</v>
      </c>
      <c r="I1822" s="71" t="e">
        <f>VLOOKUP(B1822,[2]Лист2!$A$1:$C$147,3,FALSE)</f>
        <v>#N/A</v>
      </c>
      <c r="J1822" s="3" t="e">
        <f>VLOOKUP(B1822,[3]Лист1!$A$1:$G$1358,7,FALSE)</f>
        <v>#N/A</v>
      </c>
      <c r="K1822" s="3">
        <f t="shared" si="84"/>
        <v>674</v>
      </c>
      <c r="L1822" s="77">
        <f t="shared" si="85"/>
        <v>2022</v>
      </c>
      <c r="M1822" s="3" t="e">
        <f>VLOOKUP(B1822,[1]TDSheet!$A$30:$K$1679,11,FALSE)</f>
        <v>#N/A</v>
      </c>
      <c r="O1822" s="77" t="e">
        <f t="shared" si="86"/>
        <v>#N/A</v>
      </c>
      <c r="P1822" s="1">
        <v>2100</v>
      </c>
    </row>
    <row r="1823" spans="1:16" s="1" customFormat="1" ht="30.6" customHeight="1" x14ac:dyDescent="0.2">
      <c r="A1823" s="56">
        <v>1820</v>
      </c>
      <c r="B1823" s="31">
        <v>466</v>
      </c>
      <c r="C1823" s="86" t="s">
        <v>901</v>
      </c>
      <c r="D1823" s="86"/>
      <c r="E1823" s="111" t="s">
        <v>2092</v>
      </c>
      <c r="F1823" s="111"/>
      <c r="G1823" s="15" t="s">
        <v>312</v>
      </c>
      <c r="H1823" s="58">
        <v>320</v>
      </c>
      <c r="I1823" s="71" t="e">
        <f>VLOOKUP(B1823,[2]Лист2!$A$1:$C$147,3,FALSE)</f>
        <v>#N/A</v>
      </c>
      <c r="J1823" s="3" t="e">
        <f>VLOOKUP(B1823,[3]Лист1!$A$1:$G$1358,7,FALSE)</f>
        <v>#N/A</v>
      </c>
      <c r="K1823" s="3">
        <f t="shared" si="84"/>
        <v>160</v>
      </c>
      <c r="L1823" s="77">
        <f t="shared" si="85"/>
        <v>480</v>
      </c>
      <c r="M1823" s="3" t="e">
        <f>VLOOKUP(B1823,[1]TDSheet!$A$30:$K$1679,11,FALSE)</f>
        <v>#N/A</v>
      </c>
      <c r="O1823" s="77" t="e">
        <f t="shared" si="86"/>
        <v>#N/A</v>
      </c>
      <c r="P1823" s="1">
        <v>480</v>
      </c>
    </row>
    <row r="1824" spans="1:16" s="1" customFormat="1" ht="41.25" customHeight="1" x14ac:dyDescent="0.2">
      <c r="A1824" s="56">
        <v>1821</v>
      </c>
      <c r="B1824" s="38" t="s">
        <v>1298</v>
      </c>
      <c r="C1824" s="85" t="s">
        <v>902</v>
      </c>
      <c r="D1824" s="85"/>
      <c r="E1824" s="111" t="s">
        <v>2092</v>
      </c>
      <c r="F1824" s="111"/>
      <c r="G1824" s="15" t="s">
        <v>312</v>
      </c>
      <c r="H1824" s="58">
        <v>352</v>
      </c>
      <c r="I1824" s="71" t="e">
        <f>VLOOKUP(B1824,[2]Лист2!$A$1:$C$147,3,FALSE)</f>
        <v>#N/A</v>
      </c>
      <c r="J1824" s="3" t="e">
        <f>VLOOKUP(B1824,[3]Лист1!$A$1:$G$1358,7,FALSE)</f>
        <v>#N/A</v>
      </c>
      <c r="K1824" s="3">
        <f t="shared" si="84"/>
        <v>176</v>
      </c>
      <c r="L1824" s="77">
        <f t="shared" si="85"/>
        <v>528</v>
      </c>
      <c r="M1824" s="3" t="e">
        <f>VLOOKUP(B1824,[1]TDSheet!$A$30:$K$1679,11,FALSE)</f>
        <v>#N/A</v>
      </c>
      <c r="O1824" s="77" t="e">
        <f t="shared" si="86"/>
        <v>#N/A</v>
      </c>
      <c r="P1824" s="1">
        <v>550</v>
      </c>
    </row>
    <row r="1825" spans="1:16" s="1" customFormat="1" ht="30.6" customHeight="1" x14ac:dyDescent="0.2">
      <c r="A1825" s="56">
        <v>1822</v>
      </c>
      <c r="B1825" s="31" t="s">
        <v>1299</v>
      </c>
      <c r="C1825" s="86" t="s">
        <v>896</v>
      </c>
      <c r="D1825" s="86"/>
      <c r="E1825" s="108" t="s">
        <v>619</v>
      </c>
      <c r="F1825" s="108"/>
      <c r="G1825" s="15" t="s">
        <v>312</v>
      </c>
      <c r="H1825" s="58">
        <v>482</v>
      </c>
      <c r="I1825" s="71" t="e">
        <f>VLOOKUP(B1825,[2]Лист2!$A$1:$C$147,3,FALSE)</f>
        <v>#N/A</v>
      </c>
      <c r="J1825" s="3" t="e">
        <f>VLOOKUP(B1825,[3]Лист1!$A$1:$G$1358,7,FALSE)</f>
        <v>#N/A</v>
      </c>
      <c r="K1825" s="3">
        <f t="shared" si="84"/>
        <v>241</v>
      </c>
      <c r="L1825" s="77">
        <f t="shared" si="85"/>
        <v>723</v>
      </c>
      <c r="M1825" s="3" t="e">
        <f>VLOOKUP(B1825,[1]TDSheet!$A$30:$K$1679,11,FALSE)</f>
        <v>#N/A</v>
      </c>
      <c r="O1825" s="77" t="e">
        <f t="shared" si="86"/>
        <v>#N/A</v>
      </c>
      <c r="P1825" s="1">
        <v>750</v>
      </c>
    </row>
    <row r="1826" spans="1:16" s="1" customFormat="1" ht="30.6" customHeight="1" x14ac:dyDescent="0.2">
      <c r="A1826" s="56">
        <v>1823</v>
      </c>
      <c r="B1826" s="31" t="s">
        <v>1300</v>
      </c>
      <c r="C1826" s="86" t="s">
        <v>897</v>
      </c>
      <c r="D1826" s="86"/>
      <c r="E1826" s="108" t="s">
        <v>619</v>
      </c>
      <c r="F1826" s="108"/>
      <c r="G1826" s="15" t="s">
        <v>312</v>
      </c>
      <c r="H1826" s="58">
        <v>482</v>
      </c>
      <c r="I1826" s="71" t="e">
        <f>VLOOKUP(B1826,[2]Лист2!$A$1:$C$147,3,FALSE)</f>
        <v>#N/A</v>
      </c>
      <c r="J1826" s="3" t="e">
        <f>VLOOKUP(B1826,[3]Лист1!$A$1:$G$1358,7,FALSE)</f>
        <v>#N/A</v>
      </c>
      <c r="K1826" s="3">
        <f t="shared" si="84"/>
        <v>241</v>
      </c>
      <c r="L1826" s="77">
        <f t="shared" si="85"/>
        <v>723</v>
      </c>
      <c r="M1826" s="3" t="e">
        <f>VLOOKUP(B1826,[1]TDSheet!$A$30:$K$1679,11,FALSE)</f>
        <v>#N/A</v>
      </c>
      <c r="O1826" s="77" t="e">
        <f t="shared" si="86"/>
        <v>#N/A</v>
      </c>
      <c r="P1826" s="1">
        <v>750</v>
      </c>
    </row>
    <row r="1827" spans="1:16" s="1" customFormat="1" ht="30.6" customHeight="1" x14ac:dyDescent="0.2">
      <c r="A1827" s="56">
        <v>1824</v>
      </c>
      <c r="B1827" s="38" t="s">
        <v>1301</v>
      </c>
      <c r="C1827" s="85" t="s">
        <v>898</v>
      </c>
      <c r="D1827" s="85"/>
      <c r="E1827" s="108" t="s">
        <v>619</v>
      </c>
      <c r="F1827" s="108"/>
      <c r="G1827" s="15" t="s">
        <v>312</v>
      </c>
      <c r="H1827" s="58">
        <v>1191</v>
      </c>
      <c r="I1827" s="71" t="e">
        <f>VLOOKUP(B1827,[2]Лист2!$A$1:$C$147,3,FALSE)</f>
        <v>#N/A</v>
      </c>
      <c r="J1827" s="3" t="e">
        <f>VLOOKUP(B1827,[3]Лист1!$A$1:$G$1358,7,FALSE)</f>
        <v>#N/A</v>
      </c>
      <c r="K1827" s="3">
        <f t="shared" si="84"/>
        <v>595.5</v>
      </c>
      <c r="L1827" s="77">
        <f t="shared" si="85"/>
        <v>1786.5</v>
      </c>
      <c r="M1827" s="3" t="e">
        <f>VLOOKUP(B1827,[1]TDSheet!$A$30:$K$1679,11,FALSE)</f>
        <v>#N/A</v>
      </c>
      <c r="O1827" s="77" t="e">
        <f t="shared" si="86"/>
        <v>#N/A</v>
      </c>
      <c r="P1827" s="1">
        <v>1800</v>
      </c>
    </row>
    <row r="1828" spans="1:16" s="1" customFormat="1" ht="48.75" customHeight="1" x14ac:dyDescent="0.2">
      <c r="A1828" s="56">
        <v>1825</v>
      </c>
      <c r="B1828" s="38" t="s">
        <v>1302</v>
      </c>
      <c r="C1828" s="85" t="s">
        <v>943</v>
      </c>
      <c r="D1828" s="85"/>
      <c r="E1828" s="108" t="s">
        <v>619</v>
      </c>
      <c r="F1828" s="108"/>
      <c r="G1828" s="15" t="s">
        <v>312</v>
      </c>
      <c r="H1828" s="58">
        <v>411</v>
      </c>
      <c r="I1828" s="71" t="e">
        <f>VLOOKUP(B1828,[2]Лист2!$A$1:$C$147,3,FALSE)</f>
        <v>#N/A</v>
      </c>
      <c r="J1828" s="3" t="e">
        <f>VLOOKUP(B1828,[3]Лист1!$A$1:$G$1358,7,FALSE)</f>
        <v>#N/A</v>
      </c>
      <c r="K1828" s="3">
        <f t="shared" si="84"/>
        <v>205.5</v>
      </c>
      <c r="L1828" s="77">
        <f t="shared" si="85"/>
        <v>616.5</v>
      </c>
      <c r="M1828" s="3" t="e">
        <f>VLOOKUP(B1828,[1]TDSheet!$A$30:$K$1679,11,FALSE)</f>
        <v>#N/A</v>
      </c>
      <c r="O1828" s="77" t="e">
        <f t="shared" si="86"/>
        <v>#N/A</v>
      </c>
      <c r="P1828" s="1">
        <v>650</v>
      </c>
    </row>
    <row r="1829" spans="1:16" s="1" customFormat="1" ht="40.5" customHeight="1" x14ac:dyDescent="0.2">
      <c r="A1829" s="56">
        <v>1826</v>
      </c>
      <c r="B1829" s="38" t="s">
        <v>1304</v>
      </c>
      <c r="C1829" s="85" t="s">
        <v>2745</v>
      </c>
      <c r="D1829" s="85"/>
      <c r="E1829" s="108" t="s">
        <v>619</v>
      </c>
      <c r="F1829" s="108"/>
      <c r="G1829" s="15" t="s">
        <v>312</v>
      </c>
      <c r="H1829" s="58">
        <v>411</v>
      </c>
      <c r="I1829" s="71" t="e">
        <f>VLOOKUP(B1829,[2]Лист2!$A$1:$C$147,3,FALSE)</f>
        <v>#N/A</v>
      </c>
      <c r="J1829" s="3" t="e">
        <f>VLOOKUP(B1829,[3]Лист1!$A$1:$G$1358,7,FALSE)</f>
        <v>#N/A</v>
      </c>
      <c r="K1829" s="3">
        <f t="shared" si="84"/>
        <v>205.5</v>
      </c>
      <c r="L1829" s="77">
        <f t="shared" si="85"/>
        <v>616.5</v>
      </c>
      <c r="M1829" s="3" t="e">
        <f>VLOOKUP(B1829,[1]TDSheet!$A$30:$K$1679,11,FALSE)</f>
        <v>#N/A</v>
      </c>
      <c r="O1829" s="77" t="e">
        <f t="shared" si="86"/>
        <v>#N/A</v>
      </c>
      <c r="P1829" s="1">
        <v>650</v>
      </c>
    </row>
    <row r="1830" spans="1:16" s="1" customFormat="1" ht="41.25" customHeight="1" x14ac:dyDescent="0.2">
      <c r="A1830" s="56">
        <v>1827</v>
      </c>
      <c r="B1830" s="31" t="s">
        <v>1305</v>
      </c>
      <c r="C1830" s="86" t="s">
        <v>2746</v>
      </c>
      <c r="D1830" s="86"/>
      <c r="E1830" s="108" t="s">
        <v>619</v>
      </c>
      <c r="F1830" s="108"/>
      <c r="G1830" s="15" t="s">
        <v>312</v>
      </c>
      <c r="H1830" s="58">
        <v>411</v>
      </c>
      <c r="I1830" s="71" t="e">
        <f>VLOOKUP(B1830,[2]Лист2!$A$1:$C$147,3,FALSE)</f>
        <v>#N/A</v>
      </c>
      <c r="J1830" s="3" t="e">
        <f>VLOOKUP(B1830,[3]Лист1!$A$1:$G$1358,7,FALSE)</f>
        <v>#N/A</v>
      </c>
      <c r="K1830" s="3">
        <f t="shared" si="84"/>
        <v>205.5</v>
      </c>
      <c r="L1830" s="77">
        <f t="shared" si="85"/>
        <v>616.5</v>
      </c>
      <c r="M1830" s="3" t="e">
        <f>VLOOKUP(B1830,[1]TDSheet!$A$30:$K$1679,11,FALSE)</f>
        <v>#N/A</v>
      </c>
      <c r="O1830" s="77" t="e">
        <f t="shared" si="86"/>
        <v>#N/A</v>
      </c>
      <c r="P1830" s="1">
        <v>650</v>
      </c>
    </row>
    <row r="1831" spans="1:16" s="1" customFormat="1" ht="46.5" customHeight="1" x14ac:dyDescent="0.2">
      <c r="A1831" s="56">
        <v>1828</v>
      </c>
      <c r="B1831" s="38" t="s">
        <v>1303</v>
      </c>
      <c r="C1831" s="85" t="s">
        <v>2747</v>
      </c>
      <c r="D1831" s="85"/>
      <c r="E1831" s="108" t="s">
        <v>619</v>
      </c>
      <c r="F1831" s="108"/>
      <c r="G1831" s="15" t="s">
        <v>312</v>
      </c>
      <c r="H1831" s="58">
        <v>1168</v>
      </c>
      <c r="I1831" s="71" t="e">
        <f>VLOOKUP(B1831,[2]Лист2!$A$1:$C$147,3,FALSE)</f>
        <v>#N/A</v>
      </c>
      <c r="J1831" s="3" t="e">
        <f>VLOOKUP(B1831,[3]Лист1!$A$1:$G$1358,7,FALSE)</f>
        <v>#N/A</v>
      </c>
      <c r="K1831" s="3">
        <f t="shared" si="84"/>
        <v>584</v>
      </c>
      <c r="L1831" s="77">
        <f t="shared" si="85"/>
        <v>1752</v>
      </c>
      <c r="M1831" s="3" t="e">
        <f>VLOOKUP(B1831,[1]TDSheet!$A$30:$K$1679,11,FALSE)</f>
        <v>#N/A</v>
      </c>
      <c r="O1831" s="77" t="e">
        <f t="shared" si="86"/>
        <v>#N/A</v>
      </c>
      <c r="P1831" s="1">
        <v>1800</v>
      </c>
    </row>
    <row r="1832" spans="1:16" s="1" customFormat="1" ht="30.6" customHeight="1" x14ac:dyDescent="0.2">
      <c r="A1832" s="56">
        <v>1829</v>
      </c>
      <c r="B1832" s="38">
        <v>469</v>
      </c>
      <c r="C1832" s="85" t="s">
        <v>895</v>
      </c>
      <c r="D1832" s="85"/>
      <c r="E1832" s="108" t="s">
        <v>619</v>
      </c>
      <c r="F1832" s="108"/>
      <c r="G1832" s="15" t="s">
        <v>312</v>
      </c>
      <c r="H1832" s="58">
        <v>320</v>
      </c>
      <c r="I1832" s="71" t="e">
        <f>VLOOKUP(B1832,[2]Лист2!$A$1:$C$147,3,FALSE)</f>
        <v>#N/A</v>
      </c>
      <c r="J1832" s="3" t="e">
        <f>VLOOKUP(B1832,[3]Лист1!$A$1:$G$1358,7,FALSE)</f>
        <v>#N/A</v>
      </c>
      <c r="K1832" s="3">
        <f t="shared" si="84"/>
        <v>160</v>
      </c>
      <c r="L1832" s="77">
        <f t="shared" si="85"/>
        <v>480</v>
      </c>
      <c r="M1832" s="3" t="e">
        <f>VLOOKUP(B1832,[1]TDSheet!$A$30:$K$1679,11,FALSE)</f>
        <v>#N/A</v>
      </c>
      <c r="O1832" s="77" t="e">
        <f t="shared" si="86"/>
        <v>#N/A</v>
      </c>
      <c r="P1832" s="1">
        <v>480</v>
      </c>
    </row>
    <row r="1833" spans="1:16" s="1" customFormat="1" ht="30.6" customHeight="1" x14ac:dyDescent="0.2">
      <c r="A1833" s="56">
        <v>1830</v>
      </c>
      <c r="B1833" s="38">
        <v>470</v>
      </c>
      <c r="C1833" s="85" t="s">
        <v>1845</v>
      </c>
      <c r="D1833" s="85"/>
      <c r="E1833" s="108" t="s">
        <v>1914</v>
      </c>
      <c r="F1833" s="108"/>
      <c r="G1833" s="15" t="s">
        <v>312</v>
      </c>
      <c r="H1833" s="58">
        <v>320</v>
      </c>
      <c r="I1833" s="71" t="e">
        <f>VLOOKUP(B1833,[2]Лист2!$A$1:$C$147,3,FALSE)</f>
        <v>#N/A</v>
      </c>
      <c r="J1833" s="3" t="e">
        <f>VLOOKUP(B1833,[3]Лист1!$A$1:$G$1358,7,FALSE)</f>
        <v>#N/A</v>
      </c>
      <c r="K1833" s="3">
        <f t="shared" si="84"/>
        <v>160</v>
      </c>
      <c r="L1833" s="77">
        <f t="shared" si="85"/>
        <v>480</v>
      </c>
      <c r="M1833" s="3" t="e">
        <f>VLOOKUP(B1833,[1]TDSheet!$A$30:$K$1679,11,FALSE)</f>
        <v>#N/A</v>
      </c>
      <c r="O1833" s="77" t="e">
        <f t="shared" si="86"/>
        <v>#N/A</v>
      </c>
      <c r="P1833" s="1">
        <v>480</v>
      </c>
    </row>
    <row r="1834" spans="1:16" s="1" customFormat="1" ht="30.6" customHeight="1" x14ac:dyDescent="0.2">
      <c r="A1834" s="56">
        <v>1831</v>
      </c>
      <c r="B1834" s="31">
        <v>471</v>
      </c>
      <c r="C1834" s="86" t="s">
        <v>682</v>
      </c>
      <c r="D1834" s="86"/>
      <c r="E1834" s="108" t="s">
        <v>683</v>
      </c>
      <c r="F1834" s="108"/>
      <c r="G1834" s="15" t="s">
        <v>312</v>
      </c>
      <c r="H1834" s="58">
        <v>448</v>
      </c>
      <c r="I1834" s="71" t="e">
        <f>VLOOKUP(B1834,[2]Лист2!$A$1:$C$147,3,FALSE)</f>
        <v>#N/A</v>
      </c>
      <c r="J1834" s="3" t="e">
        <f>VLOOKUP(B1834,[3]Лист1!$A$1:$G$1358,7,FALSE)</f>
        <v>#N/A</v>
      </c>
      <c r="K1834" s="3">
        <f t="shared" si="84"/>
        <v>224</v>
      </c>
      <c r="L1834" s="77">
        <f t="shared" si="85"/>
        <v>672</v>
      </c>
      <c r="M1834" s="3" t="e">
        <f>VLOOKUP(B1834,[1]TDSheet!$A$30:$K$1679,11,FALSE)</f>
        <v>#N/A</v>
      </c>
      <c r="O1834" s="77" t="e">
        <f t="shared" si="86"/>
        <v>#N/A</v>
      </c>
      <c r="P1834" s="1">
        <v>650</v>
      </c>
    </row>
    <row r="1835" spans="1:16" s="1" customFormat="1" ht="45" customHeight="1" x14ac:dyDescent="0.2">
      <c r="A1835" s="56">
        <v>1832</v>
      </c>
      <c r="B1835" s="31" t="s">
        <v>1306</v>
      </c>
      <c r="C1835" s="86" t="s">
        <v>1940</v>
      </c>
      <c r="D1835" s="86"/>
      <c r="E1835" s="108" t="s">
        <v>716</v>
      </c>
      <c r="F1835" s="108"/>
      <c r="G1835" s="15" t="s">
        <v>312</v>
      </c>
      <c r="H1835" s="58">
        <v>325</v>
      </c>
      <c r="I1835" s="71" t="e">
        <f>VLOOKUP(B1835,[2]Лист2!$A$1:$C$147,3,FALSE)</f>
        <v>#N/A</v>
      </c>
      <c r="J1835" s="3" t="e">
        <f>VLOOKUP(B1835,[3]Лист1!$A$1:$G$1358,7,FALSE)</f>
        <v>#N/A</v>
      </c>
      <c r="K1835" s="3">
        <f t="shared" si="84"/>
        <v>162.5</v>
      </c>
      <c r="L1835" s="77">
        <f t="shared" si="85"/>
        <v>487.5</v>
      </c>
      <c r="M1835" s="3" t="e">
        <f>VLOOKUP(B1835,[1]TDSheet!$A$30:$K$1679,11,FALSE)</f>
        <v>#N/A</v>
      </c>
      <c r="O1835" s="77" t="e">
        <f t="shared" si="86"/>
        <v>#N/A</v>
      </c>
      <c r="P1835" s="1">
        <v>500</v>
      </c>
    </row>
    <row r="1836" spans="1:16" s="1" customFormat="1" ht="41.25" customHeight="1" x14ac:dyDescent="0.2">
      <c r="A1836" s="56">
        <v>1833</v>
      </c>
      <c r="B1836" s="31" t="s">
        <v>1959</v>
      </c>
      <c r="C1836" s="86" t="s">
        <v>1960</v>
      </c>
      <c r="D1836" s="86"/>
      <c r="E1836" s="108" t="s">
        <v>716</v>
      </c>
      <c r="F1836" s="108"/>
      <c r="G1836" s="15" t="s">
        <v>312</v>
      </c>
      <c r="H1836" s="58">
        <v>1720</v>
      </c>
      <c r="I1836" s="71" t="e">
        <f>VLOOKUP(B1836,[2]Лист2!$A$1:$C$147,3,FALSE)</f>
        <v>#N/A</v>
      </c>
      <c r="J1836" s="3" t="e">
        <f>VLOOKUP(B1836,[3]Лист1!$A$1:$G$1358,7,FALSE)</f>
        <v>#N/A</v>
      </c>
      <c r="K1836" s="3">
        <f t="shared" si="84"/>
        <v>860</v>
      </c>
      <c r="L1836" s="77">
        <f t="shared" si="85"/>
        <v>2580</v>
      </c>
      <c r="M1836" s="3" t="e">
        <f>VLOOKUP(B1836,[1]TDSheet!$A$30:$K$1679,11,FALSE)</f>
        <v>#N/A</v>
      </c>
      <c r="O1836" s="77" t="e">
        <f t="shared" si="86"/>
        <v>#N/A</v>
      </c>
      <c r="P1836" s="1">
        <v>2600</v>
      </c>
    </row>
    <row r="1837" spans="1:16" s="1" customFormat="1" ht="30.6" customHeight="1" x14ac:dyDescent="0.2">
      <c r="A1837" s="56">
        <v>1834</v>
      </c>
      <c r="B1837" s="31" t="s">
        <v>1307</v>
      </c>
      <c r="C1837" s="86" t="s">
        <v>896</v>
      </c>
      <c r="D1837" s="86"/>
      <c r="E1837" s="108" t="s">
        <v>620</v>
      </c>
      <c r="F1837" s="108"/>
      <c r="G1837" s="10" t="s">
        <v>312</v>
      </c>
      <c r="H1837" s="58">
        <v>462</v>
      </c>
      <c r="I1837" s="71" t="e">
        <f>VLOOKUP(B1837,[2]Лист2!$A$1:$C$147,3,FALSE)</f>
        <v>#N/A</v>
      </c>
      <c r="J1837" s="3" t="e">
        <f>VLOOKUP(B1837,[3]Лист1!$A$1:$G$1358,7,FALSE)</f>
        <v>#N/A</v>
      </c>
      <c r="K1837" s="3">
        <f t="shared" si="84"/>
        <v>231</v>
      </c>
      <c r="L1837" s="77">
        <f t="shared" si="85"/>
        <v>693</v>
      </c>
      <c r="M1837" s="3" t="e">
        <f>VLOOKUP(B1837,[1]TDSheet!$A$30:$K$1679,11,FALSE)</f>
        <v>#N/A</v>
      </c>
      <c r="O1837" s="77" t="e">
        <f t="shared" si="86"/>
        <v>#N/A</v>
      </c>
      <c r="P1837" s="1">
        <v>700</v>
      </c>
    </row>
    <row r="1838" spans="1:16" s="1" customFormat="1" ht="30.6" customHeight="1" x14ac:dyDescent="0.2">
      <c r="A1838" s="56">
        <v>1835</v>
      </c>
      <c r="B1838" s="31" t="s">
        <v>1308</v>
      </c>
      <c r="C1838" s="86" t="s">
        <v>897</v>
      </c>
      <c r="D1838" s="86"/>
      <c r="E1838" s="108" t="s">
        <v>620</v>
      </c>
      <c r="F1838" s="108"/>
      <c r="G1838" s="10" t="s">
        <v>312</v>
      </c>
      <c r="H1838" s="58">
        <v>462</v>
      </c>
      <c r="I1838" s="71" t="e">
        <f>VLOOKUP(B1838,[2]Лист2!$A$1:$C$147,3,FALSE)</f>
        <v>#N/A</v>
      </c>
      <c r="J1838" s="3" t="e">
        <f>VLOOKUP(B1838,[3]Лист1!$A$1:$G$1358,7,FALSE)</f>
        <v>#N/A</v>
      </c>
      <c r="K1838" s="3">
        <f t="shared" si="84"/>
        <v>231</v>
      </c>
      <c r="L1838" s="77">
        <f t="shared" si="85"/>
        <v>693</v>
      </c>
      <c r="M1838" s="3" t="e">
        <f>VLOOKUP(B1838,[1]TDSheet!$A$30:$K$1679,11,FALSE)</f>
        <v>#N/A</v>
      </c>
      <c r="O1838" s="77" t="e">
        <f t="shared" si="86"/>
        <v>#N/A</v>
      </c>
      <c r="P1838" s="1">
        <v>700</v>
      </c>
    </row>
    <row r="1839" spans="1:16" ht="30.6" customHeight="1" x14ac:dyDescent="0.2">
      <c r="A1839" s="56">
        <v>1836</v>
      </c>
      <c r="B1839" s="38" t="s">
        <v>1309</v>
      </c>
      <c r="C1839" s="85" t="s">
        <v>898</v>
      </c>
      <c r="D1839" s="85"/>
      <c r="E1839" s="108" t="s">
        <v>620</v>
      </c>
      <c r="F1839" s="108"/>
      <c r="G1839" s="10" t="s">
        <v>312</v>
      </c>
      <c r="H1839" s="58">
        <v>1348</v>
      </c>
      <c r="I1839" s="71" t="e">
        <f>VLOOKUP(B1839,[2]Лист2!$A$1:$C$147,3,FALSE)</f>
        <v>#N/A</v>
      </c>
      <c r="J1839" s="3" t="e">
        <f>VLOOKUP(B1839,[3]Лист1!$A$1:$G$1358,7,FALSE)</f>
        <v>#N/A</v>
      </c>
      <c r="K1839" s="3">
        <f t="shared" si="84"/>
        <v>674</v>
      </c>
      <c r="L1839" s="77">
        <f t="shared" si="85"/>
        <v>2022</v>
      </c>
      <c r="M1839" s="3" t="e">
        <f>VLOOKUP(B1839,[1]TDSheet!$A$30:$K$1679,11,FALSE)</f>
        <v>#N/A</v>
      </c>
      <c r="O1839" s="77" t="e">
        <f t="shared" si="86"/>
        <v>#N/A</v>
      </c>
      <c r="P1839" s="3">
        <v>2100</v>
      </c>
    </row>
    <row r="1840" spans="1:16" s="1" customFormat="1" ht="30.6" customHeight="1" x14ac:dyDescent="0.2">
      <c r="A1840" s="56">
        <v>1837</v>
      </c>
      <c r="B1840" s="31" t="s">
        <v>1310</v>
      </c>
      <c r="C1840" s="86" t="s">
        <v>715</v>
      </c>
      <c r="D1840" s="86"/>
      <c r="E1840" s="108" t="s">
        <v>717</v>
      </c>
      <c r="F1840" s="108"/>
      <c r="G1840" s="10" t="s">
        <v>312</v>
      </c>
      <c r="H1840" s="58">
        <v>462</v>
      </c>
      <c r="I1840" s="71" t="e">
        <f>VLOOKUP(B1840,[2]Лист2!$A$1:$C$147,3,FALSE)</f>
        <v>#N/A</v>
      </c>
      <c r="J1840" s="3" t="e">
        <f>VLOOKUP(B1840,[3]Лист1!$A$1:$G$1358,7,FALSE)</f>
        <v>#N/A</v>
      </c>
      <c r="K1840" s="3">
        <f t="shared" si="84"/>
        <v>231</v>
      </c>
      <c r="L1840" s="77">
        <f t="shared" si="85"/>
        <v>693</v>
      </c>
      <c r="M1840" s="3" t="e">
        <f>VLOOKUP(B1840,[1]TDSheet!$A$30:$K$1679,11,FALSE)</f>
        <v>#N/A</v>
      </c>
      <c r="O1840" s="77" t="e">
        <f t="shared" si="86"/>
        <v>#N/A</v>
      </c>
      <c r="P1840" s="1">
        <v>700</v>
      </c>
    </row>
    <row r="1841" spans="1:16" s="1" customFormat="1" ht="30.6" customHeight="1" x14ac:dyDescent="0.2">
      <c r="A1841" s="56">
        <v>1838</v>
      </c>
      <c r="B1841" s="31" t="s">
        <v>1311</v>
      </c>
      <c r="C1841" s="86" t="s">
        <v>711</v>
      </c>
      <c r="D1841" s="86"/>
      <c r="E1841" s="108" t="s">
        <v>717</v>
      </c>
      <c r="F1841" s="108"/>
      <c r="G1841" s="10" t="s">
        <v>312</v>
      </c>
      <c r="H1841" s="58">
        <v>462</v>
      </c>
      <c r="I1841" s="71" t="e">
        <f>VLOOKUP(B1841,[2]Лист2!$A$1:$C$147,3,FALSE)</f>
        <v>#N/A</v>
      </c>
      <c r="J1841" s="3" t="e">
        <f>VLOOKUP(B1841,[3]Лист1!$A$1:$G$1358,7,FALSE)</f>
        <v>#N/A</v>
      </c>
      <c r="K1841" s="3">
        <f t="shared" si="84"/>
        <v>231</v>
      </c>
      <c r="L1841" s="77">
        <f t="shared" si="85"/>
        <v>693</v>
      </c>
      <c r="M1841" s="3" t="e">
        <f>VLOOKUP(B1841,[1]TDSheet!$A$30:$K$1679,11,FALSE)</f>
        <v>#N/A</v>
      </c>
      <c r="O1841" s="77" t="e">
        <f t="shared" si="86"/>
        <v>#N/A</v>
      </c>
      <c r="P1841" s="1">
        <v>700</v>
      </c>
    </row>
    <row r="1842" spans="1:16" s="1" customFormat="1" ht="30.6" customHeight="1" x14ac:dyDescent="0.2">
      <c r="A1842" s="56">
        <v>1839</v>
      </c>
      <c r="B1842" s="31" t="s">
        <v>1312</v>
      </c>
      <c r="C1842" s="86" t="s">
        <v>713</v>
      </c>
      <c r="D1842" s="86"/>
      <c r="E1842" s="108" t="s">
        <v>717</v>
      </c>
      <c r="F1842" s="108"/>
      <c r="G1842" s="10" t="s">
        <v>312</v>
      </c>
      <c r="H1842" s="58">
        <v>1168</v>
      </c>
      <c r="I1842" s="71" t="e">
        <f>VLOOKUP(B1842,[2]Лист2!$A$1:$C$147,3,FALSE)</f>
        <v>#N/A</v>
      </c>
      <c r="J1842" s="3" t="e">
        <f>VLOOKUP(B1842,[3]Лист1!$A$1:$G$1358,7,FALSE)</f>
        <v>#N/A</v>
      </c>
      <c r="K1842" s="3">
        <f t="shared" si="84"/>
        <v>584</v>
      </c>
      <c r="L1842" s="77">
        <f t="shared" si="85"/>
        <v>1752</v>
      </c>
      <c r="M1842" s="3" t="e">
        <f>VLOOKUP(B1842,[1]TDSheet!$A$30:$K$1679,11,FALSE)</f>
        <v>#N/A</v>
      </c>
      <c r="O1842" s="77" t="e">
        <f t="shared" si="86"/>
        <v>#N/A</v>
      </c>
      <c r="P1842" s="1">
        <v>1800</v>
      </c>
    </row>
    <row r="1843" spans="1:16" s="1" customFormat="1" ht="30.6" customHeight="1" x14ac:dyDescent="0.2">
      <c r="A1843" s="56">
        <v>1840</v>
      </c>
      <c r="B1843" s="31" t="s">
        <v>1313</v>
      </c>
      <c r="C1843" s="86" t="s">
        <v>715</v>
      </c>
      <c r="D1843" s="86"/>
      <c r="E1843" s="108" t="s">
        <v>621</v>
      </c>
      <c r="F1843" s="108"/>
      <c r="G1843" s="10" t="s">
        <v>312</v>
      </c>
      <c r="H1843" s="58">
        <v>440</v>
      </c>
      <c r="I1843" s="71" t="e">
        <f>VLOOKUP(B1843,[2]Лист2!$A$1:$C$147,3,FALSE)</f>
        <v>#N/A</v>
      </c>
      <c r="J1843" s="3" t="e">
        <f>VLOOKUP(B1843,[3]Лист1!$A$1:$G$1358,7,FALSE)</f>
        <v>#N/A</v>
      </c>
      <c r="K1843" s="3">
        <f t="shared" si="84"/>
        <v>220</v>
      </c>
      <c r="L1843" s="77">
        <f t="shared" si="85"/>
        <v>660</v>
      </c>
      <c r="M1843" s="3" t="e">
        <f>VLOOKUP(B1843,[1]TDSheet!$A$30:$K$1679,11,FALSE)</f>
        <v>#N/A</v>
      </c>
      <c r="O1843" s="77" t="e">
        <f t="shared" si="86"/>
        <v>#N/A</v>
      </c>
      <c r="P1843" s="1">
        <v>700</v>
      </c>
    </row>
    <row r="1844" spans="1:16" s="1" customFormat="1" ht="46.5" customHeight="1" x14ac:dyDescent="0.2">
      <c r="A1844" s="56">
        <v>1841</v>
      </c>
      <c r="B1844" s="31" t="s">
        <v>1314</v>
      </c>
      <c r="C1844" s="86" t="s">
        <v>1939</v>
      </c>
      <c r="D1844" s="86"/>
      <c r="E1844" s="108" t="s">
        <v>621</v>
      </c>
      <c r="F1844" s="108"/>
      <c r="G1844" s="10" t="s">
        <v>312</v>
      </c>
      <c r="H1844" s="58">
        <v>1284</v>
      </c>
      <c r="I1844" s="71" t="e">
        <f>VLOOKUP(B1844,[2]Лист2!$A$1:$C$147,3,FALSE)</f>
        <v>#N/A</v>
      </c>
      <c r="J1844" s="3" t="e">
        <f>VLOOKUP(B1844,[3]Лист1!$A$1:$G$1358,7,FALSE)</f>
        <v>#N/A</v>
      </c>
      <c r="K1844" s="3">
        <f t="shared" si="84"/>
        <v>642</v>
      </c>
      <c r="L1844" s="77">
        <f t="shared" si="85"/>
        <v>1926</v>
      </c>
      <c r="M1844" s="3" t="e">
        <f>VLOOKUP(B1844,[1]TDSheet!$A$30:$K$1679,11,FALSE)</f>
        <v>#N/A</v>
      </c>
      <c r="O1844" s="77" t="e">
        <f t="shared" si="86"/>
        <v>#N/A</v>
      </c>
      <c r="P1844" s="1">
        <v>2000</v>
      </c>
    </row>
    <row r="1845" spans="1:16" s="1" customFormat="1" ht="30.6" customHeight="1" x14ac:dyDescent="0.2">
      <c r="A1845" s="56">
        <v>1842</v>
      </c>
      <c r="B1845" s="31" t="s">
        <v>1315</v>
      </c>
      <c r="C1845" s="86" t="s">
        <v>715</v>
      </c>
      <c r="D1845" s="86"/>
      <c r="E1845" s="108" t="s">
        <v>622</v>
      </c>
      <c r="F1845" s="108"/>
      <c r="G1845" s="10" t="s">
        <v>312</v>
      </c>
      <c r="H1845" s="58">
        <v>440</v>
      </c>
      <c r="I1845" s="71" t="e">
        <f>VLOOKUP(B1845,[2]Лист2!$A$1:$C$147,3,FALSE)</f>
        <v>#N/A</v>
      </c>
      <c r="J1845" s="3" t="e">
        <f>VLOOKUP(B1845,[3]Лист1!$A$1:$G$1358,7,FALSE)</f>
        <v>#N/A</v>
      </c>
      <c r="K1845" s="3">
        <f t="shared" si="84"/>
        <v>220</v>
      </c>
      <c r="L1845" s="77">
        <f t="shared" si="85"/>
        <v>660</v>
      </c>
      <c r="M1845" s="3" t="e">
        <f>VLOOKUP(B1845,[1]TDSheet!$A$30:$K$1679,11,FALSE)</f>
        <v>#N/A</v>
      </c>
      <c r="O1845" s="77" t="e">
        <f t="shared" si="86"/>
        <v>#N/A</v>
      </c>
      <c r="P1845" s="1">
        <v>700</v>
      </c>
    </row>
    <row r="1846" spans="1:16" s="1" customFormat="1" ht="30.6" customHeight="1" x14ac:dyDescent="0.2">
      <c r="A1846" s="56">
        <v>1843</v>
      </c>
      <c r="B1846" s="38" t="s">
        <v>1316</v>
      </c>
      <c r="C1846" s="85" t="s">
        <v>713</v>
      </c>
      <c r="D1846" s="85"/>
      <c r="E1846" s="108" t="s">
        <v>622</v>
      </c>
      <c r="F1846" s="108"/>
      <c r="G1846" s="10" t="s">
        <v>312</v>
      </c>
      <c r="H1846" s="58">
        <v>1191</v>
      </c>
      <c r="I1846" s="71" t="e">
        <f>VLOOKUP(B1846,[2]Лист2!$A$1:$C$147,3,FALSE)</f>
        <v>#N/A</v>
      </c>
      <c r="J1846" s="3" t="e">
        <f>VLOOKUP(B1846,[3]Лист1!$A$1:$G$1358,7,FALSE)</f>
        <v>#N/A</v>
      </c>
      <c r="K1846" s="3">
        <f t="shared" si="84"/>
        <v>595.5</v>
      </c>
      <c r="L1846" s="77">
        <f t="shared" si="85"/>
        <v>1786.5</v>
      </c>
      <c r="M1846" s="3" t="e">
        <f>VLOOKUP(B1846,[1]TDSheet!$A$30:$K$1679,11,FALSE)</f>
        <v>#N/A</v>
      </c>
      <c r="O1846" s="77" t="e">
        <f t="shared" si="86"/>
        <v>#N/A</v>
      </c>
      <c r="P1846" s="1">
        <v>1800</v>
      </c>
    </row>
    <row r="1847" spans="1:16" s="1" customFormat="1" ht="12.75" customHeight="1" x14ac:dyDescent="0.2">
      <c r="A1847" s="56">
        <v>1844</v>
      </c>
      <c r="B1847" s="31">
        <v>7811</v>
      </c>
      <c r="C1847" s="87" t="s">
        <v>139</v>
      </c>
      <c r="D1847" s="87"/>
      <c r="E1847" s="87"/>
      <c r="F1847" s="87"/>
      <c r="G1847" s="10" t="s">
        <v>970</v>
      </c>
      <c r="H1847" s="58">
        <v>2362</v>
      </c>
      <c r="I1847" s="71" t="e">
        <f>VLOOKUP(B1847,[2]Лист2!$A$1:$C$147,3,FALSE)</f>
        <v>#N/A</v>
      </c>
      <c r="J1847" s="3">
        <f>VLOOKUP(B1847,[3]Лист1!$A$1:$G$1358,7,FALSE)</f>
        <v>2274</v>
      </c>
      <c r="K1847" s="3">
        <f t="shared" si="84"/>
        <v>1181</v>
      </c>
      <c r="L1847" s="77">
        <f t="shared" si="85"/>
        <v>3543</v>
      </c>
      <c r="M1847" s="3">
        <f>VLOOKUP(B1847,[1]TDSheet!$A$30:$K$1679,11,FALSE)</f>
        <v>4680</v>
      </c>
      <c r="O1847" s="77">
        <f t="shared" si="86"/>
        <v>1137</v>
      </c>
      <c r="P1847" s="1">
        <v>3600</v>
      </c>
    </row>
    <row r="1848" spans="1:16" s="1" customFormat="1" ht="35.25" customHeight="1" x14ac:dyDescent="0.2">
      <c r="A1848" s="56">
        <v>1845</v>
      </c>
      <c r="B1848" s="31">
        <v>7312</v>
      </c>
      <c r="C1848" s="85" t="s">
        <v>1846</v>
      </c>
      <c r="D1848" s="85"/>
      <c r="E1848" s="85"/>
      <c r="F1848" s="85"/>
      <c r="G1848" s="10" t="s">
        <v>718</v>
      </c>
      <c r="H1848" s="58">
        <v>3504</v>
      </c>
      <c r="I1848" s="71" t="e">
        <f>VLOOKUP(B1848,[2]Лист2!$A$1:$C$147,3,FALSE)</f>
        <v>#N/A</v>
      </c>
      <c r="J1848" s="3">
        <f>VLOOKUP(B1848,[3]Лист1!$A$1:$G$1358,7,FALSE)</f>
        <v>2217.5700000000002</v>
      </c>
      <c r="K1848" s="3">
        <f t="shared" si="84"/>
        <v>1752</v>
      </c>
      <c r="L1848" s="77">
        <f t="shared" si="85"/>
        <v>5256</v>
      </c>
      <c r="M1848" s="3">
        <f>VLOOKUP(B1848,[1]TDSheet!$A$30:$K$1679,11,FALSE)</f>
        <v>4800</v>
      </c>
      <c r="O1848" s="77">
        <f t="shared" si="86"/>
        <v>-456</v>
      </c>
      <c r="P1848" s="1">
        <v>4800</v>
      </c>
    </row>
    <row r="1849" spans="1:16" s="1" customFormat="1" ht="33" customHeight="1" x14ac:dyDescent="0.2">
      <c r="A1849" s="56">
        <v>1846</v>
      </c>
      <c r="B1849" s="31">
        <v>7313</v>
      </c>
      <c r="C1849" s="85" t="s">
        <v>2294</v>
      </c>
      <c r="D1849" s="85"/>
      <c r="E1849" s="85"/>
      <c r="F1849" s="85"/>
      <c r="G1849" s="10" t="s">
        <v>1667</v>
      </c>
      <c r="H1849" s="58">
        <v>10554</v>
      </c>
      <c r="I1849" s="71" t="e">
        <f>VLOOKUP(B1849,[2]Лист2!$A$1:$C$147,3,FALSE)</f>
        <v>#N/A</v>
      </c>
      <c r="J1849" s="3" t="e">
        <f>VLOOKUP(B1849,[3]Лист1!$A$1:$G$1358,7,FALSE)</f>
        <v>#N/A</v>
      </c>
      <c r="K1849" s="3">
        <f t="shared" si="84"/>
        <v>5277</v>
      </c>
      <c r="L1849" s="77">
        <f t="shared" si="85"/>
        <v>15831</v>
      </c>
      <c r="M1849" s="3" t="e">
        <f>VLOOKUP(B1849,[1]TDSheet!$A$30:$K$1679,11,FALSE)</f>
        <v>#N/A</v>
      </c>
      <c r="O1849" s="77" t="e">
        <f t="shared" si="86"/>
        <v>#N/A</v>
      </c>
      <c r="P1849" s="1">
        <v>15000</v>
      </c>
    </row>
    <row r="1850" spans="1:16" s="1" customFormat="1" ht="12.75" customHeight="1" x14ac:dyDescent="0.2">
      <c r="A1850" s="56">
        <v>1847</v>
      </c>
      <c r="B1850" s="31">
        <v>777794</v>
      </c>
      <c r="C1850" s="85" t="s">
        <v>2324</v>
      </c>
      <c r="D1850" s="85"/>
      <c r="E1850" s="85"/>
      <c r="F1850" s="85"/>
      <c r="G1850" s="10" t="s">
        <v>2932</v>
      </c>
      <c r="H1850" s="58">
        <v>16122</v>
      </c>
      <c r="I1850" s="71" t="e">
        <f>VLOOKUP(B1850,[2]Лист2!$A$1:$C$147,3,FALSE)</f>
        <v>#N/A</v>
      </c>
      <c r="J1850" s="3" t="e">
        <f>VLOOKUP(B1850,[3]Лист1!$A$1:$G$1358,7,FALSE)</f>
        <v>#N/A</v>
      </c>
      <c r="K1850" s="3">
        <f t="shared" si="84"/>
        <v>8061</v>
      </c>
      <c r="L1850" s="77">
        <f t="shared" si="85"/>
        <v>24183</v>
      </c>
      <c r="M1850" s="3" t="e">
        <f>VLOOKUP(B1850,[1]TDSheet!$A$30:$K$1679,11,FALSE)</f>
        <v>#N/A</v>
      </c>
      <c r="O1850" s="77" t="e">
        <f t="shared" si="86"/>
        <v>#N/A</v>
      </c>
      <c r="P1850" s="1">
        <v>24000</v>
      </c>
    </row>
    <row r="1851" spans="1:16" s="1" customFormat="1" ht="13.5" customHeight="1" x14ac:dyDescent="0.2">
      <c r="A1851" s="56">
        <v>1848</v>
      </c>
      <c r="B1851" s="31">
        <v>777795</v>
      </c>
      <c r="C1851" s="85" t="s">
        <v>2323</v>
      </c>
      <c r="D1851" s="85"/>
      <c r="E1851" s="85"/>
      <c r="F1851" s="85"/>
      <c r="G1851" s="10" t="s">
        <v>970</v>
      </c>
      <c r="H1851" s="58">
        <v>9274</v>
      </c>
      <c r="I1851" s="71" t="e">
        <f>VLOOKUP(B1851,[2]Лист2!$A$1:$C$147,3,FALSE)</f>
        <v>#N/A</v>
      </c>
      <c r="J1851" s="3" t="e">
        <f>VLOOKUP(B1851,[3]Лист1!$A$1:$G$1358,7,FALSE)</f>
        <v>#N/A</v>
      </c>
      <c r="K1851" s="3">
        <f t="shared" si="84"/>
        <v>4637</v>
      </c>
      <c r="L1851" s="77">
        <f t="shared" si="85"/>
        <v>13911</v>
      </c>
      <c r="M1851" s="3" t="e">
        <f>VLOOKUP(B1851,[1]TDSheet!$A$30:$K$1679,11,FALSE)</f>
        <v>#N/A</v>
      </c>
      <c r="O1851" s="77" t="e">
        <f t="shared" si="86"/>
        <v>#N/A</v>
      </c>
      <c r="P1851" s="1">
        <v>14000</v>
      </c>
    </row>
    <row r="1852" spans="1:16" s="1" customFormat="1" ht="241.9" customHeight="1" x14ac:dyDescent="0.2">
      <c r="A1852" s="56">
        <v>1849</v>
      </c>
      <c r="B1852" s="31" t="s">
        <v>654</v>
      </c>
      <c r="C1852" s="89" t="s">
        <v>2982</v>
      </c>
      <c r="D1852" s="89"/>
      <c r="E1852" s="89"/>
      <c r="F1852" s="89"/>
      <c r="G1852" s="10" t="s">
        <v>970</v>
      </c>
      <c r="H1852" s="59">
        <v>3514</v>
      </c>
      <c r="I1852" s="71" t="e">
        <f>VLOOKUP(B1852,[2]Лист2!$A$1:$C$147,3,FALSE)</f>
        <v>#N/A</v>
      </c>
      <c r="J1852" s="3" t="e">
        <f>VLOOKUP(B1852,[3]Лист1!$A$1:$G$1358,7,FALSE)</f>
        <v>#N/A</v>
      </c>
      <c r="K1852" s="3">
        <f t="shared" si="84"/>
        <v>1757</v>
      </c>
      <c r="L1852" s="77">
        <f t="shared" si="85"/>
        <v>5271</v>
      </c>
      <c r="M1852" s="3" t="e">
        <f>VLOOKUP(B1852,[1]TDSheet!$A$30:$K$1679,11,FALSE)</f>
        <v>#N/A</v>
      </c>
      <c r="O1852" s="77" t="e">
        <f t="shared" si="86"/>
        <v>#N/A</v>
      </c>
      <c r="P1852" s="1">
        <v>5200</v>
      </c>
    </row>
    <row r="1853" spans="1:16" s="1" customFormat="1" ht="45" customHeight="1" x14ac:dyDescent="0.2">
      <c r="A1853" s="56">
        <v>1850</v>
      </c>
      <c r="B1853" s="38" t="s">
        <v>655</v>
      </c>
      <c r="C1853" s="85" t="s">
        <v>1990</v>
      </c>
      <c r="D1853" s="85"/>
      <c r="E1853" s="85"/>
      <c r="F1853" s="9" t="s">
        <v>667</v>
      </c>
      <c r="G1853" s="9" t="s">
        <v>953</v>
      </c>
      <c r="H1853" s="59">
        <v>5818</v>
      </c>
      <c r="I1853" s="71" t="e">
        <f>VLOOKUP(B1853,[2]Лист2!$A$1:$C$147,3,FALSE)</f>
        <v>#N/A</v>
      </c>
      <c r="J1853" s="3" t="e">
        <f>VLOOKUP(B1853,[3]Лист1!$A$1:$G$1358,7,FALSE)</f>
        <v>#N/A</v>
      </c>
      <c r="K1853" s="3">
        <f t="shared" si="84"/>
        <v>2909</v>
      </c>
      <c r="L1853" s="77">
        <f t="shared" si="85"/>
        <v>8727</v>
      </c>
      <c r="M1853" s="3" t="e">
        <f>VLOOKUP(B1853,[1]TDSheet!$A$30:$K$1679,11,FALSE)</f>
        <v>#N/A</v>
      </c>
      <c r="O1853" s="77" t="e">
        <f t="shared" si="86"/>
        <v>#N/A</v>
      </c>
      <c r="P1853" s="1">
        <v>8800</v>
      </c>
    </row>
    <row r="1854" spans="1:16" s="1" customFormat="1" ht="57" customHeight="1" x14ac:dyDescent="0.2">
      <c r="A1854" s="56">
        <v>1851</v>
      </c>
      <c r="B1854" s="38">
        <v>7061</v>
      </c>
      <c r="C1854" s="85" t="s">
        <v>661</v>
      </c>
      <c r="D1854" s="85"/>
      <c r="E1854" s="85"/>
      <c r="F1854" s="9" t="s">
        <v>667</v>
      </c>
      <c r="G1854" s="9" t="s">
        <v>970</v>
      </c>
      <c r="H1854" s="59">
        <v>2362</v>
      </c>
      <c r="I1854" s="71" t="e">
        <f>VLOOKUP(B1854,[2]Лист2!$A$1:$C$147,3,FALSE)</f>
        <v>#N/A</v>
      </c>
      <c r="J1854" s="3" t="e">
        <f>VLOOKUP(B1854,[3]Лист1!$A$1:$G$1358,7,FALSE)</f>
        <v>#N/A</v>
      </c>
      <c r="K1854" s="3">
        <f t="shared" si="84"/>
        <v>1181</v>
      </c>
      <c r="L1854" s="77">
        <f t="shared" si="85"/>
        <v>3543</v>
      </c>
      <c r="M1854" s="3" t="e">
        <f>VLOOKUP(B1854,[1]TDSheet!$A$30:$K$1679,11,FALSE)</f>
        <v>#N/A</v>
      </c>
      <c r="O1854" s="77" t="e">
        <f t="shared" si="86"/>
        <v>#N/A</v>
      </c>
      <c r="P1854" s="1">
        <v>3500</v>
      </c>
    </row>
    <row r="1855" spans="1:16" s="1" customFormat="1" ht="45" customHeight="1" x14ac:dyDescent="0.2">
      <c r="A1855" s="56">
        <v>1852</v>
      </c>
      <c r="B1855" s="38">
        <v>7060</v>
      </c>
      <c r="C1855" s="85" t="s">
        <v>662</v>
      </c>
      <c r="D1855" s="85"/>
      <c r="E1855" s="85"/>
      <c r="F1855" s="9" t="s">
        <v>668</v>
      </c>
      <c r="G1855" s="9" t="s">
        <v>970</v>
      </c>
      <c r="H1855" s="59">
        <v>3514</v>
      </c>
      <c r="I1855" s="71" t="e">
        <f>VLOOKUP(B1855,[2]Лист2!$A$1:$C$147,3,FALSE)</f>
        <v>#N/A</v>
      </c>
      <c r="J1855" s="3" t="e">
        <f>VLOOKUP(B1855,[3]Лист1!$A$1:$G$1358,7,FALSE)</f>
        <v>#N/A</v>
      </c>
      <c r="K1855" s="3">
        <f t="shared" si="84"/>
        <v>1757</v>
      </c>
      <c r="L1855" s="77">
        <f t="shared" si="85"/>
        <v>5271</v>
      </c>
      <c r="M1855" s="3" t="e">
        <f>VLOOKUP(B1855,[1]TDSheet!$A$30:$K$1679,11,FALSE)</f>
        <v>#N/A</v>
      </c>
      <c r="O1855" s="77" t="e">
        <f t="shared" si="86"/>
        <v>#N/A</v>
      </c>
      <c r="P1855" s="1">
        <v>5300</v>
      </c>
    </row>
    <row r="1856" spans="1:16" s="1" customFormat="1" ht="45" customHeight="1" x14ac:dyDescent="0.2">
      <c r="A1856" s="56">
        <v>1853</v>
      </c>
      <c r="B1856" s="38">
        <v>7040</v>
      </c>
      <c r="C1856" s="85" t="s">
        <v>663</v>
      </c>
      <c r="D1856" s="85"/>
      <c r="E1856" s="85"/>
      <c r="F1856" s="9" t="s">
        <v>669</v>
      </c>
      <c r="G1856" s="9" t="s">
        <v>970</v>
      </c>
      <c r="H1856" s="59">
        <v>4090</v>
      </c>
      <c r="I1856" s="71" t="e">
        <f>VLOOKUP(B1856,[2]Лист2!$A$1:$C$147,3,FALSE)</f>
        <v>#N/A</v>
      </c>
      <c r="J1856" s="3" t="e">
        <f>VLOOKUP(B1856,[3]Лист1!$A$1:$G$1358,7,FALSE)</f>
        <v>#N/A</v>
      </c>
      <c r="K1856" s="3">
        <f t="shared" si="84"/>
        <v>2045</v>
      </c>
      <c r="L1856" s="77">
        <f t="shared" si="85"/>
        <v>6135</v>
      </c>
      <c r="M1856" s="3" t="e">
        <f>VLOOKUP(B1856,[1]TDSheet!$A$30:$K$1679,11,FALSE)</f>
        <v>#N/A</v>
      </c>
      <c r="O1856" s="77" t="e">
        <f t="shared" si="86"/>
        <v>#N/A</v>
      </c>
      <c r="P1856" s="1">
        <v>6200</v>
      </c>
    </row>
    <row r="1857" spans="1:16" s="1" customFormat="1" ht="45" customHeight="1" x14ac:dyDescent="0.2">
      <c r="A1857" s="56">
        <v>1854</v>
      </c>
      <c r="B1857" s="38" t="s">
        <v>1389</v>
      </c>
      <c r="C1857" s="85" t="s">
        <v>664</v>
      </c>
      <c r="D1857" s="85"/>
      <c r="E1857" s="85"/>
      <c r="F1857" s="9" t="s">
        <v>669</v>
      </c>
      <c r="G1857" s="9" t="s">
        <v>970</v>
      </c>
      <c r="H1857" s="59">
        <v>3514</v>
      </c>
      <c r="I1857" s="71" t="e">
        <f>VLOOKUP(B1857,[2]Лист2!$A$1:$C$147,3,FALSE)</f>
        <v>#N/A</v>
      </c>
      <c r="J1857" s="3" t="e">
        <f>VLOOKUP(B1857,[3]Лист1!$A$1:$G$1358,7,FALSE)</f>
        <v>#N/A</v>
      </c>
      <c r="K1857" s="3">
        <f t="shared" si="84"/>
        <v>1757</v>
      </c>
      <c r="L1857" s="77">
        <f t="shared" si="85"/>
        <v>5271</v>
      </c>
      <c r="M1857" s="3" t="e">
        <f>VLOOKUP(B1857,[1]TDSheet!$A$30:$K$1679,11,FALSE)</f>
        <v>#N/A</v>
      </c>
      <c r="O1857" s="77" t="e">
        <f t="shared" si="86"/>
        <v>#N/A</v>
      </c>
      <c r="P1857" s="1">
        <v>5300</v>
      </c>
    </row>
    <row r="1858" spans="1:16" s="1" customFormat="1" ht="45" customHeight="1" x14ac:dyDescent="0.2">
      <c r="A1858" s="56">
        <v>1855</v>
      </c>
      <c r="B1858" s="38">
        <v>7042</v>
      </c>
      <c r="C1858" s="85" t="s">
        <v>665</v>
      </c>
      <c r="D1858" s="85"/>
      <c r="E1858" s="85"/>
      <c r="F1858" s="9" t="s">
        <v>669</v>
      </c>
      <c r="G1858" s="9" t="s">
        <v>167</v>
      </c>
      <c r="H1858" s="59">
        <v>29946</v>
      </c>
      <c r="I1858" s="71" t="e">
        <f>VLOOKUP(B1858,[2]Лист2!$A$1:$C$147,3,FALSE)</f>
        <v>#N/A</v>
      </c>
      <c r="J1858" s="3" t="e">
        <f>VLOOKUP(B1858,[3]Лист1!$A$1:$G$1358,7,FALSE)</f>
        <v>#N/A</v>
      </c>
      <c r="K1858" s="3">
        <f t="shared" si="84"/>
        <v>14973</v>
      </c>
      <c r="L1858" s="77">
        <f t="shared" si="85"/>
        <v>44919</v>
      </c>
      <c r="M1858" s="3" t="e">
        <f>VLOOKUP(B1858,[1]TDSheet!$A$30:$K$1679,11,FALSE)</f>
        <v>#N/A</v>
      </c>
      <c r="O1858" s="77" t="e">
        <f t="shared" si="86"/>
        <v>#N/A</v>
      </c>
      <c r="P1858" s="1">
        <v>45000</v>
      </c>
    </row>
    <row r="1859" spans="1:16" s="1" customFormat="1" ht="45" customHeight="1" x14ac:dyDescent="0.2">
      <c r="A1859" s="56">
        <v>1856</v>
      </c>
      <c r="B1859" s="38">
        <v>7048</v>
      </c>
      <c r="C1859" s="85" t="s">
        <v>666</v>
      </c>
      <c r="D1859" s="85"/>
      <c r="E1859" s="85"/>
      <c r="F1859" s="9" t="s">
        <v>669</v>
      </c>
      <c r="G1859" s="9" t="s">
        <v>317</v>
      </c>
      <c r="H1859" s="59">
        <v>3514</v>
      </c>
      <c r="I1859" s="71" t="e">
        <f>VLOOKUP(B1859,[2]Лист2!$A$1:$C$147,3,FALSE)</f>
        <v>#N/A</v>
      </c>
      <c r="J1859" s="3" t="e">
        <f>VLOOKUP(B1859,[3]Лист1!$A$1:$G$1358,7,FALSE)</f>
        <v>#N/A</v>
      </c>
      <c r="K1859" s="3">
        <f t="shared" si="84"/>
        <v>1757</v>
      </c>
      <c r="L1859" s="77">
        <f t="shared" si="85"/>
        <v>5271</v>
      </c>
      <c r="M1859" s="3" t="e">
        <f>VLOOKUP(B1859,[1]TDSheet!$A$30:$K$1679,11,FALSE)</f>
        <v>#N/A</v>
      </c>
      <c r="O1859" s="77" t="e">
        <f t="shared" si="86"/>
        <v>#N/A</v>
      </c>
      <c r="P1859" s="1">
        <v>5300</v>
      </c>
    </row>
    <row r="1860" spans="1:16" s="1" customFormat="1" ht="53.25" customHeight="1" x14ac:dyDescent="0.2">
      <c r="A1860" s="56">
        <v>1857</v>
      </c>
      <c r="B1860" s="38">
        <v>7052</v>
      </c>
      <c r="C1860" s="85" t="s">
        <v>656</v>
      </c>
      <c r="D1860" s="85"/>
      <c r="E1860" s="85"/>
      <c r="F1860" s="9" t="s">
        <v>669</v>
      </c>
      <c r="G1860" s="9" t="s">
        <v>970</v>
      </c>
      <c r="H1860" s="59">
        <v>3514</v>
      </c>
      <c r="I1860" s="71" t="e">
        <f>VLOOKUP(B1860,[2]Лист2!$A$1:$C$147,3,FALSE)</f>
        <v>#N/A</v>
      </c>
      <c r="J1860" s="3" t="e">
        <f>VLOOKUP(B1860,[3]Лист1!$A$1:$G$1358,7,FALSE)</f>
        <v>#N/A</v>
      </c>
      <c r="K1860" s="3">
        <f t="shared" si="84"/>
        <v>1757</v>
      </c>
      <c r="L1860" s="77">
        <f t="shared" si="85"/>
        <v>5271</v>
      </c>
      <c r="M1860" s="3" t="e">
        <f>VLOOKUP(B1860,[1]TDSheet!$A$30:$K$1679,11,FALSE)</f>
        <v>#N/A</v>
      </c>
      <c r="O1860" s="77" t="e">
        <f t="shared" si="86"/>
        <v>#N/A</v>
      </c>
      <c r="P1860" s="1">
        <v>5300</v>
      </c>
    </row>
    <row r="1861" spans="1:16" s="1" customFormat="1" ht="45" customHeight="1" x14ac:dyDescent="0.2">
      <c r="A1861" s="56">
        <v>1858</v>
      </c>
      <c r="B1861" s="38">
        <v>7055</v>
      </c>
      <c r="C1861" s="85" t="s">
        <v>657</v>
      </c>
      <c r="D1861" s="85"/>
      <c r="E1861" s="85"/>
      <c r="F1861" s="9" t="s">
        <v>670</v>
      </c>
      <c r="G1861" s="9" t="s">
        <v>167</v>
      </c>
      <c r="H1861" s="59">
        <v>27642</v>
      </c>
      <c r="I1861" s="71" t="e">
        <f>VLOOKUP(B1861,[2]Лист2!$A$1:$C$147,3,FALSE)</f>
        <v>#N/A</v>
      </c>
      <c r="J1861" s="3" t="e">
        <f>VLOOKUP(B1861,[3]Лист1!$A$1:$G$1358,7,FALSE)</f>
        <v>#N/A</v>
      </c>
      <c r="K1861" s="3">
        <f t="shared" ref="K1861:K1924" si="87">H1861*0.5</f>
        <v>13821</v>
      </c>
      <c r="L1861" s="77">
        <f t="shared" ref="L1861:L1924" si="88">H1861+K1861</f>
        <v>41463</v>
      </c>
      <c r="M1861" s="3" t="e">
        <f>VLOOKUP(B1861,[1]TDSheet!$A$30:$K$1679,11,FALSE)</f>
        <v>#N/A</v>
      </c>
      <c r="O1861" s="77" t="e">
        <f t="shared" ref="O1861:O1924" si="89">M1861-L1861</f>
        <v>#N/A</v>
      </c>
      <c r="P1861" s="1">
        <v>42000</v>
      </c>
    </row>
    <row r="1862" spans="1:16" s="1" customFormat="1" ht="45" customHeight="1" x14ac:dyDescent="0.2">
      <c r="A1862" s="56">
        <v>1859</v>
      </c>
      <c r="B1862" s="38">
        <v>7056</v>
      </c>
      <c r="C1862" s="85" t="s">
        <v>658</v>
      </c>
      <c r="D1862" s="85"/>
      <c r="E1862" s="85"/>
      <c r="F1862" s="9" t="s">
        <v>669</v>
      </c>
      <c r="G1862" s="9" t="s">
        <v>317</v>
      </c>
      <c r="H1862" s="59">
        <v>6394</v>
      </c>
      <c r="I1862" s="71" t="e">
        <f>VLOOKUP(B1862,[2]Лист2!$A$1:$C$147,3,FALSE)</f>
        <v>#N/A</v>
      </c>
      <c r="J1862" s="3" t="e">
        <f>VLOOKUP(B1862,[3]Лист1!$A$1:$G$1358,7,FALSE)</f>
        <v>#N/A</v>
      </c>
      <c r="K1862" s="3">
        <f t="shared" si="87"/>
        <v>3197</v>
      </c>
      <c r="L1862" s="77">
        <f t="shared" si="88"/>
        <v>9591</v>
      </c>
      <c r="M1862" s="3" t="e">
        <f>VLOOKUP(B1862,[1]TDSheet!$A$30:$K$1679,11,FALSE)</f>
        <v>#N/A</v>
      </c>
      <c r="O1862" s="77" t="e">
        <f t="shared" si="89"/>
        <v>#N/A</v>
      </c>
      <c r="P1862" s="1">
        <v>9500</v>
      </c>
    </row>
    <row r="1863" spans="1:16" s="1" customFormat="1" ht="45" customHeight="1" x14ac:dyDescent="0.2">
      <c r="A1863" s="56">
        <v>1860</v>
      </c>
      <c r="B1863" s="38">
        <v>7057</v>
      </c>
      <c r="C1863" s="85" t="s">
        <v>659</v>
      </c>
      <c r="D1863" s="85"/>
      <c r="E1863" s="85"/>
      <c r="F1863" s="9" t="s">
        <v>669</v>
      </c>
      <c r="G1863" s="9" t="s">
        <v>167</v>
      </c>
      <c r="H1863" s="59">
        <v>36218</v>
      </c>
      <c r="I1863" s="71" t="e">
        <f>VLOOKUP(B1863,[2]Лист2!$A$1:$C$147,3,FALSE)</f>
        <v>#N/A</v>
      </c>
      <c r="J1863" s="3" t="e">
        <f>VLOOKUP(B1863,[3]Лист1!$A$1:$G$1358,7,FALSE)</f>
        <v>#N/A</v>
      </c>
      <c r="K1863" s="3">
        <f t="shared" si="87"/>
        <v>18109</v>
      </c>
      <c r="L1863" s="77">
        <f t="shared" si="88"/>
        <v>54327</v>
      </c>
      <c r="M1863" s="3" t="e">
        <f>VLOOKUP(B1863,[1]TDSheet!$A$30:$K$1679,11,FALSE)</f>
        <v>#N/A</v>
      </c>
      <c r="O1863" s="77" t="e">
        <f t="shared" si="89"/>
        <v>#N/A</v>
      </c>
      <c r="P1863" s="1">
        <v>55000</v>
      </c>
    </row>
    <row r="1864" spans="1:16" s="1" customFormat="1" ht="45" customHeight="1" x14ac:dyDescent="0.2">
      <c r="A1864" s="56">
        <v>1861</v>
      </c>
      <c r="B1864" s="38">
        <v>7058</v>
      </c>
      <c r="C1864" s="85" t="s">
        <v>660</v>
      </c>
      <c r="D1864" s="85"/>
      <c r="E1864" s="85"/>
      <c r="F1864" s="9" t="s">
        <v>669</v>
      </c>
      <c r="G1864" s="9" t="s">
        <v>317</v>
      </c>
      <c r="H1864" s="59">
        <v>6970</v>
      </c>
      <c r="I1864" s="71" t="e">
        <f>VLOOKUP(B1864,[2]Лист2!$A$1:$C$147,3,FALSE)</f>
        <v>#N/A</v>
      </c>
      <c r="J1864" s="3" t="e">
        <f>VLOOKUP(B1864,[3]Лист1!$A$1:$G$1358,7,FALSE)</f>
        <v>#N/A</v>
      </c>
      <c r="K1864" s="3">
        <f t="shared" si="87"/>
        <v>3485</v>
      </c>
      <c r="L1864" s="77">
        <f t="shared" si="88"/>
        <v>10455</v>
      </c>
      <c r="M1864" s="3" t="e">
        <f>VLOOKUP(B1864,[1]TDSheet!$A$30:$K$1679,11,FALSE)</f>
        <v>#N/A</v>
      </c>
      <c r="O1864" s="77" t="e">
        <f t="shared" si="89"/>
        <v>#N/A</v>
      </c>
      <c r="P1864" s="1">
        <v>10500</v>
      </c>
    </row>
    <row r="1865" spans="1:16" s="1" customFormat="1" ht="45" customHeight="1" x14ac:dyDescent="0.2">
      <c r="A1865" s="56">
        <v>1862</v>
      </c>
      <c r="B1865" s="31" t="s">
        <v>1317</v>
      </c>
      <c r="C1865" s="86" t="s">
        <v>1847</v>
      </c>
      <c r="D1865" s="86"/>
      <c r="E1865" s="86"/>
      <c r="F1865" s="86"/>
      <c r="G1865" s="9" t="s">
        <v>473</v>
      </c>
      <c r="H1865" s="59">
        <v>3066</v>
      </c>
      <c r="I1865" s="71" t="e">
        <f>VLOOKUP(B1865,[2]Лист2!$A$1:$C$147,3,FALSE)</f>
        <v>#N/A</v>
      </c>
      <c r="J1865" s="3" t="e">
        <f>VLOOKUP(B1865,[3]Лист1!$A$1:$G$1358,7,FALSE)</f>
        <v>#N/A</v>
      </c>
      <c r="K1865" s="3">
        <f t="shared" si="87"/>
        <v>1533</v>
      </c>
      <c r="L1865" s="77">
        <f t="shared" si="88"/>
        <v>4599</v>
      </c>
      <c r="M1865" s="3" t="e">
        <f>VLOOKUP(B1865,[1]TDSheet!$A$30:$K$1679,11,FALSE)</f>
        <v>#N/A</v>
      </c>
      <c r="O1865" s="77" t="e">
        <f t="shared" si="89"/>
        <v>#N/A</v>
      </c>
      <c r="P1865" s="1">
        <v>4600</v>
      </c>
    </row>
    <row r="1866" spans="1:16" s="1" customFormat="1" ht="45" customHeight="1" x14ac:dyDescent="0.2">
      <c r="A1866" s="56">
        <v>1863</v>
      </c>
      <c r="B1866" s="31" t="s">
        <v>1318</v>
      </c>
      <c r="C1866" s="85" t="s">
        <v>861</v>
      </c>
      <c r="D1866" s="85"/>
      <c r="E1866" s="85"/>
      <c r="F1866" s="85"/>
      <c r="G1866" s="9" t="s">
        <v>320</v>
      </c>
      <c r="H1866" s="59">
        <v>2234</v>
      </c>
      <c r="I1866" s="71" t="e">
        <f>VLOOKUP(B1866,[2]Лист2!$A$1:$C$147,3,FALSE)</f>
        <v>#N/A</v>
      </c>
      <c r="J1866" s="3" t="e">
        <f>VLOOKUP(B1866,[3]Лист1!$A$1:$G$1358,7,FALSE)</f>
        <v>#N/A</v>
      </c>
      <c r="K1866" s="3">
        <f t="shared" si="87"/>
        <v>1117</v>
      </c>
      <c r="L1866" s="77">
        <f t="shared" si="88"/>
        <v>3351</v>
      </c>
      <c r="M1866" s="3" t="e">
        <f>VLOOKUP(B1866,[1]TDSheet!$A$30:$K$1679,11,FALSE)</f>
        <v>#N/A</v>
      </c>
      <c r="O1866" s="77" t="e">
        <f t="shared" si="89"/>
        <v>#N/A</v>
      </c>
      <c r="P1866" s="1">
        <v>3400</v>
      </c>
    </row>
    <row r="1867" spans="1:16" s="1" customFormat="1" ht="45" customHeight="1" x14ac:dyDescent="0.2">
      <c r="A1867" s="56">
        <v>1864</v>
      </c>
      <c r="B1867" s="31">
        <v>7642</v>
      </c>
      <c r="C1867" s="85" t="s">
        <v>1902</v>
      </c>
      <c r="D1867" s="85"/>
      <c r="E1867" s="85"/>
      <c r="F1867" s="85"/>
      <c r="G1867" s="9" t="s">
        <v>166</v>
      </c>
      <c r="H1867" s="59">
        <v>5268</v>
      </c>
      <c r="I1867" s="71" t="e">
        <f>VLOOKUP(B1867,[2]Лист2!$A$1:$C$147,3,FALSE)</f>
        <v>#N/A</v>
      </c>
      <c r="J1867" s="3" t="e">
        <f>VLOOKUP(B1867,[3]Лист1!$A$1:$G$1358,7,FALSE)</f>
        <v>#N/A</v>
      </c>
      <c r="K1867" s="3">
        <f t="shared" si="87"/>
        <v>2634</v>
      </c>
      <c r="L1867" s="77">
        <f t="shared" si="88"/>
        <v>7902</v>
      </c>
      <c r="M1867" s="3" t="e">
        <f>VLOOKUP(B1867,[1]TDSheet!$A$30:$K$1679,11,FALSE)</f>
        <v>#N/A</v>
      </c>
      <c r="O1867" s="77" t="e">
        <f t="shared" si="89"/>
        <v>#N/A</v>
      </c>
      <c r="P1867" s="1">
        <v>8000</v>
      </c>
    </row>
    <row r="1868" spans="1:16" s="1" customFormat="1" ht="47.25" customHeight="1" x14ac:dyDescent="0.2">
      <c r="A1868" s="56">
        <v>1865</v>
      </c>
      <c r="B1868" s="31" t="s">
        <v>1321</v>
      </c>
      <c r="C1868" s="85" t="s">
        <v>1848</v>
      </c>
      <c r="D1868" s="85"/>
      <c r="E1868" s="85"/>
      <c r="F1868" s="85"/>
      <c r="G1868" s="9" t="s">
        <v>857</v>
      </c>
      <c r="H1868" s="59">
        <v>5767</v>
      </c>
      <c r="I1868" s="71" t="e">
        <f>VLOOKUP(B1868,[2]Лист2!$A$1:$C$147,3,FALSE)</f>
        <v>#N/A</v>
      </c>
      <c r="J1868" s="3" t="e">
        <f>VLOOKUP(B1868,[3]Лист1!$A$1:$G$1358,7,FALSE)</f>
        <v>#N/A</v>
      </c>
      <c r="K1868" s="3">
        <f t="shared" si="87"/>
        <v>2883.5</v>
      </c>
      <c r="L1868" s="77">
        <f t="shared" si="88"/>
        <v>8650.5</v>
      </c>
      <c r="M1868" s="3" t="e">
        <f>VLOOKUP(B1868,[1]TDSheet!$A$30:$K$1679,11,FALSE)</f>
        <v>#N/A</v>
      </c>
      <c r="O1868" s="77" t="e">
        <f t="shared" si="89"/>
        <v>#N/A</v>
      </c>
      <c r="P1868" s="1">
        <v>8700</v>
      </c>
    </row>
    <row r="1869" spans="1:16" s="1" customFormat="1" ht="25.5" customHeight="1" x14ac:dyDescent="0.2">
      <c r="A1869" s="56">
        <v>1866</v>
      </c>
      <c r="B1869" s="31" t="s">
        <v>1322</v>
      </c>
      <c r="C1869" s="85" t="s">
        <v>872</v>
      </c>
      <c r="D1869" s="85"/>
      <c r="E1869" s="85"/>
      <c r="F1869" s="85"/>
      <c r="G1869" s="9" t="s">
        <v>953</v>
      </c>
      <c r="H1869" s="59">
        <v>2426</v>
      </c>
      <c r="I1869" s="71" t="e">
        <f>VLOOKUP(B1869,[2]Лист2!$A$1:$C$147,3,FALSE)</f>
        <v>#N/A</v>
      </c>
      <c r="J1869" s="3" t="e">
        <f>VLOOKUP(B1869,[3]Лист1!$A$1:$G$1358,7,FALSE)</f>
        <v>#N/A</v>
      </c>
      <c r="K1869" s="3">
        <f t="shared" si="87"/>
        <v>1213</v>
      </c>
      <c r="L1869" s="77">
        <f t="shared" si="88"/>
        <v>3639</v>
      </c>
      <c r="M1869" s="3" t="e">
        <f>VLOOKUP(B1869,[1]TDSheet!$A$30:$K$1679,11,FALSE)</f>
        <v>#N/A</v>
      </c>
      <c r="O1869" s="77" t="e">
        <f t="shared" si="89"/>
        <v>#N/A</v>
      </c>
      <c r="P1869" s="1">
        <v>3700</v>
      </c>
    </row>
    <row r="1870" spans="1:16" s="1" customFormat="1" ht="39" customHeight="1" x14ac:dyDescent="0.2">
      <c r="A1870" s="56">
        <v>1867</v>
      </c>
      <c r="B1870" s="31" t="s">
        <v>1323</v>
      </c>
      <c r="C1870" s="91" t="s">
        <v>1849</v>
      </c>
      <c r="D1870" s="91"/>
      <c r="E1870" s="91"/>
      <c r="F1870" s="91"/>
      <c r="G1870" s="9" t="s">
        <v>322</v>
      </c>
      <c r="H1870" s="67">
        <v>1914</v>
      </c>
      <c r="I1870" s="71" t="e">
        <f>VLOOKUP(B1870,[2]Лист2!$A$1:$C$147,3,FALSE)</f>
        <v>#N/A</v>
      </c>
      <c r="J1870" s="3" t="e">
        <f>VLOOKUP(B1870,[3]Лист1!$A$1:$G$1358,7,FALSE)</f>
        <v>#N/A</v>
      </c>
      <c r="K1870" s="3">
        <f t="shared" si="87"/>
        <v>957</v>
      </c>
      <c r="L1870" s="77">
        <f t="shared" si="88"/>
        <v>2871</v>
      </c>
      <c r="M1870" s="3" t="e">
        <f>VLOOKUP(B1870,[1]TDSheet!$A$30:$K$1679,11,FALSE)</f>
        <v>#N/A</v>
      </c>
      <c r="O1870" s="77" t="e">
        <f t="shared" si="89"/>
        <v>#N/A</v>
      </c>
      <c r="P1870" s="1">
        <v>2800</v>
      </c>
    </row>
    <row r="1871" spans="1:16" s="1" customFormat="1" ht="25.5" customHeight="1" x14ac:dyDescent="0.2">
      <c r="A1871" s="56">
        <v>1868</v>
      </c>
      <c r="B1871" s="31" t="s">
        <v>1324</v>
      </c>
      <c r="C1871" s="85" t="s">
        <v>2284</v>
      </c>
      <c r="D1871" s="85"/>
      <c r="E1871" s="85"/>
      <c r="F1871" s="85"/>
      <c r="G1871" s="9" t="s">
        <v>146</v>
      </c>
      <c r="H1871" s="67">
        <v>1082</v>
      </c>
      <c r="I1871" s="71" t="e">
        <f>VLOOKUP(B1871,[2]Лист2!$A$1:$C$147,3,FALSE)</f>
        <v>#N/A</v>
      </c>
      <c r="J1871" s="3" t="e">
        <f>VLOOKUP(B1871,[3]Лист1!$A$1:$G$1358,7,FALSE)</f>
        <v>#N/A</v>
      </c>
      <c r="K1871" s="3">
        <f t="shared" si="87"/>
        <v>541</v>
      </c>
      <c r="L1871" s="77">
        <f t="shared" si="88"/>
        <v>1623</v>
      </c>
      <c r="M1871" s="3" t="e">
        <f>VLOOKUP(B1871,[1]TDSheet!$A$30:$K$1679,11,FALSE)</f>
        <v>#N/A</v>
      </c>
      <c r="O1871" s="77" t="e">
        <f t="shared" si="89"/>
        <v>#N/A</v>
      </c>
      <c r="P1871" s="1">
        <v>1700</v>
      </c>
    </row>
    <row r="1872" spans="1:16" s="1" customFormat="1" ht="38.25" customHeight="1" x14ac:dyDescent="0.2">
      <c r="A1872" s="56">
        <v>1869</v>
      </c>
      <c r="B1872" s="31" t="s">
        <v>1509</v>
      </c>
      <c r="C1872" s="91" t="s">
        <v>1850</v>
      </c>
      <c r="D1872" s="91"/>
      <c r="E1872" s="91"/>
      <c r="F1872" s="91"/>
      <c r="G1872" s="9" t="s">
        <v>857</v>
      </c>
      <c r="H1872" s="59">
        <v>1146</v>
      </c>
      <c r="I1872" s="71" t="e">
        <f>VLOOKUP(B1872,[2]Лист2!$A$1:$C$147,3,FALSE)</f>
        <v>#N/A</v>
      </c>
      <c r="J1872" s="3" t="e">
        <f>VLOOKUP(B1872,[3]Лист1!$A$1:$G$1358,7,FALSE)</f>
        <v>#N/A</v>
      </c>
      <c r="K1872" s="3">
        <f t="shared" si="87"/>
        <v>573</v>
      </c>
      <c r="L1872" s="77">
        <f t="shared" si="88"/>
        <v>1719</v>
      </c>
      <c r="M1872" s="3" t="e">
        <f>VLOOKUP(B1872,[1]TDSheet!$A$30:$K$1679,11,FALSE)</f>
        <v>#N/A</v>
      </c>
      <c r="O1872" s="77" t="e">
        <f t="shared" si="89"/>
        <v>#N/A</v>
      </c>
      <c r="P1872" s="1">
        <v>1700</v>
      </c>
    </row>
    <row r="1873" spans="1:16" s="1" customFormat="1" ht="25.5" customHeight="1" x14ac:dyDescent="0.2">
      <c r="A1873" s="56">
        <v>1870</v>
      </c>
      <c r="B1873" s="31" t="s">
        <v>1390</v>
      </c>
      <c r="C1873" s="91" t="s">
        <v>1851</v>
      </c>
      <c r="D1873" s="91"/>
      <c r="E1873" s="91"/>
      <c r="F1873" s="91"/>
      <c r="G1873" s="9" t="s">
        <v>953</v>
      </c>
      <c r="H1873" s="59">
        <v>890</v>
      </c>
      <c r="I1873" s="71" t="e">
        <f>VLOOKUP(B1873,[2]Лист2!$A$1:$C$147,3,FALSE)</f>
        <v>#N/A</v>
      </c>
      <c r="J1873" s="3" t="e">
        <f>VLOOKUP(B1873,[3]Лист1!$A$1:$G$1358,7,FALSE)</f>
        <v>#N/A</v>
      </c>
      <c r="K1873" s="3">
        <f t="shared" si="87"/>
        <v>445</v>
      </c>
      <c r="L1873" s="77">
        <f t="shared" si="88"/>
        <v>1335</v>
      </c>
      <c r="M1873" s="3" t="e">
        <f>VLOOKUP(B1873,[1]TDSheet!$A$30:$K$1679,11,FALSE)</f>
        <v>#N/A</v>
      </c>
      <c r="O1873" s="77" t="e">
        <f t="shared" si="89"/>
        <v>#N/A</v>
      </c>
      <c r="P1873" s="1">
        <v>1350</v>
      </c>
    </row>
    <row r="1874" spans="1:16" ht="25.5" customHeight="1" x14ac:dyDescent="0.2">
      <c r="A1874" s="56">
        <v>1871</v>
      </c>
      <c r="B1874" s="31">
        <v>7652</v>
      </c>
      <c r="C1874" s="85" t="s">
        <v>1908</v>
      </c>
      <c r="D1874" s="85"/>
      <c r="E1874" s="85"/>
      <c r="F1874" s="85"/>
      <c r="G1874" s="9" t="s">
        <v>953</v>
      </c>
      <c r="H1874" s="59">
        <v>5498</v>
      </c>
      <c r="I1874" s="71" t="e">
        <f>VLOOKUP(B1874,[2]Лист2!$A$1:$C$147,3,FALSE)</f>
        <v>#N/A</v>
      </c>
      <c r="J1874" s="3" t="e">
        <f>VLOOKUP(B1874,[3]Лист1!$A$1:$G$1358,7,FALSE)</f>
        <v>#N/A</v>
      </c>
      <c r="K1874" s="3">
        <f t="shared" si="87"/>
        <v>2749</v>
      </c>
      <c r="L1874" s="77">
        <f t="shared" si="88"/>
        <v>8247</v>
      </c>
      <c r="M1874" s="3" t="e">
        <f>VLOOKUP(B1874,[1]TDSheet!$A$30:$K$1679,11,FALSE)</f>
        <v>#N/A</v>
      </c>
      <c r="O1874" s="77" t="e">
        <f t="shared" si="89"/>
        <v>#N/A</v>
      </c>
      <c r="P1874" s="3">
        <v>8300</v>
      </c>
    </row>
    <row r="1875" spans="1:16" s="1" customFormat="1" ht="45.75" customHeight="1" x14ac:dyDescent="0.2">
      <c r="A1875" s="56">
        <v>1872</v>
      </c>
      <c r="B1875" s="31" t="s">
        <v>1325</v>
      </c>
      <c r="C1875" s="85" t="s">
        <v>2532</v>
      </c>
      <c r="D1875" s="85"/>
      <c r="E1875" s="85"/>
      <c r="F1875" s="85"/>
      <c r="G1875" s="9" t="s">
        <v>473</v>
      </c>
      <c r="H1875" s="67">
        <v>2810</v>
      </c>
      <c r="I1875" s="71" t="e">
        <f>VLOOKUP(B1875,[2]Лист2!$A$1:$C$147,3,FALSE)</f>
        <v>#N/A</v>
      </c>
      <c r="J1875" s="3">
        <f>VLOOKUP(B1875,[3]Лист1!$A$1:$G$1358,7,FALSE)</f>
        <v>3215</v>
      </c>
      <c r="K1875" s="3">
        <f t="shared" si="87"/>
        <v>1405</v>
      </c>
      <c r="L1875" s="77">
        <f t="shared" si="88"/>
        <v>4215</v>
      </c>
      <c r="M1875" s="3">
        <f>VLOOKUP(B1875,[1]TDSheet!$A$30:$K$1679,11,FALSE)</f>
        <v>4000</v>
      </c>
      <c r="O1875" s="77">
        <f t="shared" si="89"/>
        <v>-215</v>
      </c>
      <c r="P1875" s="1">
        <v>4000</v>
      </c>
    </row>
    <row r="1876" spans="1:16" s="1" customFormat="1" ht="25.5" customHeight="1" x14ac:dyDescent="0.2">
      <c r="A1876" s="56">
        <v>1873</v>
      </c>
      <c r="B1876" s="31" t="s">
        <v>1326</v>
      </c>
      <c r="C1876" s="85" t="s">
        <v>2484</v>
      </c>
      <c r="D1876" s="85"/>
      <c r="E1876" s="85"/>
      <c r="F1876" s="85"/>
      <c r="G1876" s="9" t="s">
        <v>320</v>
      </c>
      <c r="H1876" s="67">
        <v>2292</v>
      </c>
      <c r="I1876" s="71" t="e">
        <f>VLOOKUP(B1876,[2]Лист2!$A$1:$C$147,3,FALSE)</f>
        <v>#N/A</v>
      </c>
      <c r="J1876" s="3">
        <f>VLOOKUP(B1876,[3]Лист1!$A$1:$G$1358,7,FALSE)</f>
        <v>511</v>
      </c>
      <c r="K1876" s="3">
        <f t="shared" si="87"/>
        <v>1146</v>
      </c>
      <c r="L1876" s="77">
        <f t="shared" si="88"/>
        <v>3438</v>
      </c>
      <c r="M1876" s="3">
        <f>VLOOKUP(B1876,[1]TDSheet!$A$30:$K$1679,11,FALSE)</f>
        <v>3200</v>
      </c>
      <c r="O1876" s="77">
        <f t="shared" si="89"/>
        <v>-238</v>
      </c>
      <c r="P1876" s="1">
        <v>3200</v>
      </c>
    </row>
    <row r="1877" spans="1:16" s="1" customFormat="1" ht="33" customHeight="1" x14ac:dyDescent="0.2">
      <c r="A1877" s="56">
        <v>1874</v>
      </c>
      <c r="B1877" s="31" t="s">
        <v>1327</v>
      </c>
      <c r="C1877" s="85" t="s">
        <v>2533</v>
      </c>
      <c r="D1877" s="85"/>
      <c r="E1877" s="85"/>
      <c r="F1877" s="85"/>
      <c r="G1877" s="9" t="s">
        <v>473</v>
      </c>
      <c r="H1877" s="67">
        <v>1722</v>
      </c>
      <c r="I1877" s="71" t="e">
        <f>VLOOKUP(B1877,[2]Лист2!$A$1:$C$147,3,FALSE)</f>
        <v>#N/A</v>
      </c>
      <c r="J1877" s="3">
        <f>VLOOKUP(B1877,[3]Лист1!$A$1:$G$1358,7,FALSE)</f>
        <v>1167</v>
      </c>
      <c r="K1877" s="3">
        <f t="shared" si="87"/>
        <v>861</v>
      </c>
      <c r="L1877" s="77">
        <f t="shared" si="88"/>
        <v>2583</v>
      </c>
      <c r="M1877" s="3">
        <f>VLOOKUP(B1877,[1]TDSheet!$A$30:$K$1679,11,FALSE)</f>
        <v>2700</v>
      </c>
      <c r="O1877" s="77">
        <f t="shared" si="89"/>
        <v>117</v>
      </c>
      <c r="P1877" s="1">
        <v>2700</v>
      </c>
    </row>
    <row r="1878" spans="1:16" s="1" customFormat="1" ht="25.5" customHeight="1" x14ac:dyDescent="0.2">
      <c r="A1878" s="56">
        <v>1875</v>
      </c>
      <c r="B1878" s="31" t="s">
        <v>1328</v>
      </c>
      <c r="C1878" s="85" t="s">
        <v>2485</v>
      </c>
      <c r="D1878" s="85"/>
      <c r="E1878" s="85"/>
      <c r="F1878" s="85"/>
      <c r="G1878" s="9" t="s">
        <v>320</v>
      </c>
      <c r="H1878" s="67">
        <v>954</v>
      </c>
      <c r="I1878" s="71" t="e">
        <f>VLOOKUP(B1878,[2]Лист2!$A$1:$C$147,3,FALSE)</f>
        <v>#N/A</v>
      </c>
      <c r="J1878" s="3">
        <f>VLOOKUP(B1878,[3]Лист1!$A$1:$G$1358,7,FALSE)</f>
        <v>192</v>
      </c>
      <c r="K1878" s="3">
        <f t="shared" si="87"/>
        <v>477</v>
      </c>
      <c r="L1878" s="77">
        <f t="shared" si="88"/>
        <v>1431</v>
      </c>
      <c r="M1878" s="3">
        <f>VLOOKUP(B1878,[1]TDSheet!$A$30:$K$1679,11,FALSE)</f>
        <v>2500</v>
      </c>
      <c r="O1878" s="77">
        <f t="shared" si="89"/>
        <v>1069</v>
      </c>
      <c r="P1878" s="1">
        <v>2500</v>
      </c>
    </row>
    <row r="1879" spans="1:16" s="1" customFormat="1" ht="25.5" customHeight="1" x14ac:dyDescent="0.2">
      <c r="A1879" s="56">
        <v>1876</v>
      </c>
      <c r="B1879" s="31" t="s">
        <v>1329</v>
      </c>
      <c r="C1879" s="85" t="s">
        <v>1852</v>
      </c>
      <c r="D1879" s="85"/>
      <c r="E1879" s="85"/>
      <c r="F1879" s="85"/>
      <c r="G1879" s="9" t="s">
        <v>473</v>
      </c>
      <c r="H1879" s="67">
        <v>2042</v>
      </c>
      <c r="I1879" s="71" t="e">
        <f>VLOOKUP(B1879,[2]Лист2!$A$1:$C$147,3,FALSE)</f>
        <v>#N/A</v>
      </c>
      <c r="J1879" s="3">
        <f>VLOOKUP(B1879,[3]Лист1!$A$1:$G$1358,7,FALSE)</f>
        <v>390</v>
      </c>
      <c r="K1879" s="3">
        <f t="shared" si="87"/>
        <v>1021</v>
      </c>
      <c r="L1879" s="77">
        <f t="shared" si="88"/>
        <v>3063</v>
      </c>
      <c r="M1879" s="3">
        <f>VLOOKUP(B1879,[1]TDSheet!$A$30:$K$1679,11,FALSE)</f>
        <v>5200</v>
      </c>
      <c r="O1879" s="77">
        <f t="shared" si="89"/>
        <v>2137</v>
      </c>
      <c r="P1879" s="1">
        <v>5200</v>
      </c>
    </row>
    <row r="1880" spans="1:16" s="1" customFormat="1" ht="25.5" customHeight="1" x14ac:dyDescent="0.2">
      <c r="A1880" s="56">
        <v>1877</v>
      </c>
      <c r="B1880" s="31" t="s">
        <v>1330</v>
      </c>
      <c r="C1880" s="85" t="s">
        <v>875</v>
      </c>
      <c r="D1880" s="85"/>
      <c r="E1880" s="85"/>
      <c r="F1880" s="85"/>
      <c r="G1880" s="9" t="s">
        <v>320</v>
      </c>
      <c r="H1880" s="67">
        <v>1210</v>
      </c>
      <c r="I1880" s="71" t="e">
        <f>VLOOKUP(B1880,[2]Лист2!$A$1:$C$147,3,FALSE)</f>
        <v>#N/A</v>
      </c>
      <c r="J1880" s="3">
        <f>VLOOKUP(B1880,[3]Лист1!$A$1:$G$1358,7,FALSE)</f>
        <v>390</v>
      </c>
      <c r="K1880" s="3">
        <f t="shared" si="87"/>
        <v>605</v>
      </c>
      <c r="L1880" s="77">
        <f t="shared" si="88"/>
        <v>1815</v>
      </c>
      <c r="M1880" s="3">
        <f>VLOOKUP(B1880,[1]TDSheet!$A$30:$K$1679,11,FALSE)</f>
        <v>4680</v>
      </c>
      <c r="O1880" s="77">
        <f t="shared" si="89"/>
        <v>2865</v>
      </c>
      <c r="P1880" s="1">
        <v>4680</v>
      </c>
    </row>
    <row r="1881" spans="1:16" s="1" customFormat="1" ht="25.5" customHeight="1" x14ac:dyDescent="0.2">
      <c r="A1881" s="56">
        <v>1878</v>
      </c>
      <c r="B1881" s="31" t="s">
        <v>1331</v>
      </c>
      <c r="C1881" s="85" t="s">
        <v>1853</v>
      </c>
      <c r="D1881" s="85"/>
      <c r="E1881" s="85"/>
      <c r="F1881" s="85"/>
      <c r="G1881" s="9" t="s">
        <v>473</v>
      </c>
      <c r="H1881" s="67">
        <v>1722</v>
      </c>
      <c r="I1881" s="71" t="e">
        <f>VLOOKUP(B1881,[2]Лист2!$A$1:$C$147,3,FALSE)</f>
        <v>#N/A</v>
      </c>
      <c r="J1881" s="3">
        <f>VLOOKUP(B1881,[3]Лист1!$A$1:$G$1358,7,FALSE)</f>
        <v>179</v>
      </c>
      <c r="K1881" s="3">
        <f t="shared" si="87"/>
        <v>861</v>
      </c>
      <c r="L1881" s="77">
        <f t="shared" si="88"/>
        <v>2583</v>
      </c>
      <c r="M1881" s="3">
        <f>VLOOKUP(B1881,[1]TDSheet!$A$30:$K$1679,11,FALSE)</f>
        <v>2700</v>
      </c>
      <c r="O1881" s="77">
        <f t="shared" si="89"/>
        <v>117</v>
      </c>
      <c r="P1881" s="1">
        <v>2700</v>
      </c>
    </row>
    <row r="1882" spans="1:16" s="1" customFormat="1" ht="25.5" customHeight="1" x14ac:dyDescent="0.2">
      <c r="A1882" s="56">
        <v>1879</v>
      </c>
      <c r="B1882" s="31" t="s">
        <v>1332</v>
      </c>
      <c r="C1882" s="85" t="s">
        <v>869</v>
      </c>
      <c r="D1882" s="85"/>
      <c r="E1882" s="85"/>
      <c r="F1882" s="85"/>
      <c r="G1882" s="9" t="s">
        <v>319</v>
      </c>
      <c r="H1882" s="67">
        <v>954</v>
      </c>
      <c r="I1882" s="71" t="e">
        <f>VLOOKUP(B1882,[2]Лист2!$A$1:$C$147,3,FALSE)</f>
        <v>#N/A</v>
      </c>
      <c r="J1882" s="3">
        <f>VLOOKUP(B1882,[3]Лист1!$A$1:$G$1358,7,FALSE)</f>
        <v>179</v>
      </c>
      <c r="K1882" s="3">
        <f t="shared" si="87"/>
        <v>477</v>
      </c>
      <c r="L1882" s="77">
        <f t="shared" si="88"/>
        <v>1431</v>
      </c>
      <c r="M1882" s="3">
        <f>VLOOKUP(B1882,[1]TDSheet!$A$30:$K$1679,11,FALSE)</f>
        <v>2400</v>
      </c>
      <c r="O1882" s="77">
        <f t="shared" si="89"/>
        <v>969</v>
      </c>
      <c r="P1882" s="1">
        <v>2400</v>
      </c>
    </row>
    <row r="1883" spans="1:16" s="1" customFormat="1" ht="25.5" customHeight="1" x14ac:dyDescent="0.2">
      <c r="A1883" s="56">
        <v>1880</v>
      </c>
      <c r="B1883" s="31" t="s">
        <v>1333</v>
      </c>
      <c r="C1883" s="85" t="s">
        <v>1854</v>
      </c>
      <c r="D1883" s="85"/>
      <c r="E1883" s="85"/>
      <c r="F1883" s="85"/>
      <c r="G1883" s="9" t="s">
        <v>473</v>
      </c>
      <c r="H1883" s="67">
        <v>1466</v>
      </c>
      <c r="I1883" s="71" t="e">
        <f>VLOOKUP(B1883,[2]Лист2!$A$1:$C$147,3,FALSE)</f>
        <v>#N/A</v>
      </c>
      <c r="J1883" s="3">
        <f>VLOOKUP(B1883,[3]Лист1!$A$1:$G$1358,7,FALSE)</f>
        <v>596</v>
      </c>
      <c r="K1883" s="3">
        <f t="shared" si="87"/>
        <v>733</v>
      </c>
      <c r="L1883" s="77">
        <f t="shared" si="88"/>
        <v>2199</v>
      </c>
      <c r="M1883" s="3">
        <f>VLOOKUP(B1883,[1]TDSheet!$A$30:$K$1679,11,FALSE)</f>
        <v>2700</v>
      </c>
      <c r="O1883" s="77">
        <f t="shared" si="89"/>
        <v>501</v>
      </c>
      <c r="P1883" s="1">
        <v>2700</v>
      </c>
    </row>
    <row r="1884" spans="1:16" s="1" customFormat="1" ht="25.5" customHeight="1" x14ac:dyDescent="0.2">
      <c r="A1884" s="56">
        <v>1881</v>
      </c>
      <c r="B1884" s="31" t="s">
        <v>1334</v>
      </c>
      <c r="C1884" s="85" t="s">
        <v>871</v>
      </c>
      <c r="D1884" s="85"/>
      <c r="E1884" s="85"/>
      <c r="F1884" s="85"/>
      <c r="G1884" s="9" t="s">
        <v>319</v>
      </c>
      <c r="H1884" s="67">
        <v>634</v>
      </c>
      <c r="I1884" s="71" t="e">
        <f>VLOOKUP(B1884,[2]Лист2!$A$1:$C$147,3,FALSE)</f>
        <v>#N/A</v>
      </c>
      <c r="J1884" s="3">
        <f>VLOOKUP(B1884,[3]Лист1!$A$1:$G$1358,7,FALSE)</f>
        <v>596</v>
      </c>
      <c r="K1884" s="3">
        <f t="shared" si="87"/>
        <v>317</v>
      </c>
      <c r="L1884" s="77">
        <f t="shared" si="88"/>
        <v>951</v>
      </c>
      <c r="M1884" s="3">
        <f>VLOOKUP(B1884,[1]TDSheet!$A$30:$K$1679,11,FALSE)</f>
        <v>2400</v>
      </c>
      <c r="O1884" s="77">
        <f t="shared" si="89"/>
        <v>1449</v>
      </c>
      <c r="P1884" s="1">
        <v>2400</v>
      </c>
    </row>
    <row r="1885" spans="1:16" s="1" customFormat="1" ht="25.5" customHeight="1" x14ac:dyDescent="0.2">
      <c r="A1885" s="56">
        <v>1882</v>
      </c>
      <c r="B1885" s="31" t="s">
        <v>1505</v>
      </c>
      <c r="C1885" s="85" t="s">
        <v>1855</v>
      </c>
      <c r="D1885" s="85"/>
      <c r="E1885" s="85"/>
      <c r="F1885" s="85"/>
      <c r="G1885" s="9" t="s">
        <v>473</v>
      </c>
      <c r="H1885" s="67">
        <v>980</v>
      </c>
      <c r="I1885" s="71" t="e">
        <f>VLOOKUP(B1885,[2]Лист2!$A$1:$C$147,3,FALSE)</f>
        <v>#N/A</v>
      </c>
      <c r="J1885" s="3">
        <f>VLOOKUP(B1885,[3]Лист1!$A$1:$G$1358,7,FALSE)</f>
        <v>367</v>
      </c>
      <c r="K1885" s="3">
        <f t="shared" si="87"/>
        <v>490</v>
      </c>
      <c r="L1885" s="77">
        <f t="shared" si="88"/>
        <v>1470</v>
      </c>
      <c r="M1885" s="3">
        <f>VLOOKUP(B1885,[1]TDSheet!$A$30:$K$1679,11,FALSE)</f>
        <v>1350</v>
      </c>
      <c r="O1885" s="77">
        <f t="shared" si="89"/>
        <v>-120</v>
      </c>
      <c r="P1885" s="1">
        <v>1350</v>
      </c>
    </row>
    <row r="1886" spans="1:16" s="1" customFormat="1" ht="25.5" customHeight="1" x14ac:dyDescent="0.2">
      <c r="A1886" s="56">
        <v>1883</v>
      </c>
      <c r="B1886" s="31" t="s">
        <v>1391</v>
      </c>
      <c r="C1886" s="85" t="s">
        <v>862</v>
      </c>
      <c r="D1886" s="85"/>
      <c r="E1886" s="85"/>
      <c r="F1886" s="85"/>
      <c r="G1886" s="9" t="s">
        <v>320</v>
      </c>
      <c r="H1886" s="67">
        <v>634</v>
      </c>
      <c r="I1886" s="71" t="e">
        <f>VLOOKUP(B1886,[2]Лист2!$A$1:$C$147,3,FALSE)</f>
        <v>#N/A</v>
      </c>
      <c r="J1886" s="3">
        <f>VLOOKUP(B1886,[3]Лист1!$A$1:$G$1358,7,FALSE)</f>
        <v>95</v>
      </c>
      <c r="K1886" s="3">
        <f t="shared" si="87"/>
        <v>317</v>
      </c>
      <c r="L1886" s="77">
        <f t="shared" si="88"/>
        <v>951</v>
      </c>
      <c r="M1886" s="3">
        <f>VLOOKUP(B1886,[1]TDSheet!$A$30:$K$1679,11,FALSE)</f>
        <v>1250</v>
      </c>
      <c r="O1886" s="77">
        <f t="shared" si="89"/>
        <v>299</v>
      </c>
      <c r="P1886" s="1">
        <v>1250</v>
      </c>
    </row>
    <row r="1887" spans="1:16" s="1" customFormat="1" ht="31.5" customHeight="1" x14ac:dyDescent="0.2">
      <c r="A1887" s="56">
        <v>1884</v>
      </c>
      <c r="B1887" s="31" t="s">
        <v>1335</v>
      </c>
      <c r="C1887" s="86" t="s">
        <v>1856</v>
      </c>
      <c r="D1887" s="86"/>
      <c r="E1887" s="86"/>
      <c r="F1887" s="86"/>
      <c r="G1887" s="9" t="s">
        <v>857</v>
      </c>
      <c r="H1887" s="59">
        <v>5306</v>
      </c>
      <c r="I1887" s="71" t="e">
        <f>VLOOKUP(B1887,[2]Лист2!$A$1:$C$147,3,FALSE)</f>
        <v>#N/A</v>
      </c>
      <c r="J1887" s="3">
        <f>VLOOKUP(B1887,[3]Лист1!$A$1:$G$1358,7,FALSE)</f>
        <v>4763.0600000000004</v>
      </c>
      <c r="K1887" s="3">
        <f t="shared" si="87"/>
        <v>2653</v>
      </c>
      <c r="L1887" s="77">
        <f t="shared" si="88"/>
        <v>7959</v>
      </c>
      <c r="M1887" s="3">
        <f>VLOOKUP(B1887,[1]TDSheet!$A$30:$K$1679,11,FALSE)</f>
        <v>8000</v>
      </c>
      <c r="O1887" s="77">
        <f t="shared" si="89"/>
        <v>41</v>
      </c>
      <c r="P1887" s="1">
        <v>8000</v>
      </c>
    </row>
    <row r="1888" spans="1:16" s="1" customFormat="1" ht="13.5" customHeight="1" x14ac:dyDescent="0.2">
      <c r="A1888" s="56">
        <v>1885</v>
      </c>
      <c r="B1888" s="31" t="s">
        <v>1512</v>
      </c>
      <c r="C1888" s="86" t="s">
        <v>1668</v>
      </c>
      <c r="D1888" s="86"/>
      <c r="E1888" s="86"/>
      <c r="F1888" s="86"/>
      <c r="G1888" s="9" t="s">
        <v>473</v>
      </c>
      <c r="H1888" s="58">
        <v>506</v>
      </c>
      <c r="I1888" s="71" t="e">
        <f>VLOOKUP(B1888,[2]Лист2!$A$1:$C$147,3,FALSE)</f>
        <v>#N/A</v>
      </c>
      <c r="J1888" s="3">
        <f>VLOOKUP(B1888,[3]Лист1!$A$1:$G$1358,7,FALSE)</f>
        <v>465</v>
      </c>
      <c r="K1888" s="3">
        <f t="shared" si="87"/>
        <v>253</v>
      </c>
      <c r="L1888" s="77">
        <f t="shared" si="88"/>
        <v>759</v>
      </c>
      <c r="M1888" s="3">
        <f>VLOOKUP(B1888,[1]TDSheet!$A$30:$K$1679,11,FALSE)</f>
        <v>1300</v>
      </c>
      <c r="O1888" s="77">
        <f t="shared" si="89"/>
        <v>541</v>
      </c>
      <c r="P1888" s="1">
        <v>1300</v>
      </c>
    </row>
    <row r="1889" spans="1:16" s="1" customFormat="1" ht="45" customHeight="1" x14ac:dyDescent="0.2">
      <c r="A1889" s="56">
        <v>1886</v>
      </c>
      <c r="B1889" s="31" t="s">
        <v>1510</v>
      </c>
      <c r="C1889" s="85" t="s">
        <v>1857</v>
      </c>
      <c r="D1889" s="85"/>
      <c r="E1889" s="85"/>
      <c r="F1889" s="85"/>
      <c r="G1889" s="9" t="s">
        <v>857</v>
      </c>
      <c r="H1889" s="59">
        <v>1920</v>
      </c>
      <c r="I1889" s="71" t="e">
        <f>VLOOKUP(B1889,[2]Лист2!$A$1:$C$147,3,FALSE)</f>
        <v>#N/A</v>
      </c>
      <c r="J1889" s="3">
        <f>VLOOKUP(B1889,[3]Лист1!$A$1:$G$1358,7,FALSE)</f>
        <v>883.86</v>
      </c>
      <c r="K1889" s="3">
        <f t="shared" si="87"/>
        <v>960</v>
      </c>
      <c r="L1889" s="77">
        <f t="shared" si="88"/>
        <v>2880</v>
      </c>
      <c r="M1889" s="3">
        <f>VLOOKUP(B1889,[1]TDSheet!$A$30:$K$1679,11,FALSE)</f>
        <v>2569.5</v>
      </c>
      <c r="O1889" s="77">
        <f t="shared" si="89"/>
        <v>-310.5</v>
      </c>
      <c r="P1889" s="1">
        <v>2600</v>
      </c>
    </row>
    <row r="1890" spans="1:16" s="1" customFormat="1" ht="25.5" customHeight="1" x14ac:dyDescent="0.2">
      <c r="A1890" s="56">
        <v>1887</v>
      </c>
      <c r="B1890" s="31" t="s">
        <v>1336</v>
      </c>
      <c r="C1890" s="85" t="s">
        <v>1858</v>
      </c>
      <c r="D1890" s="85"/>
      <c r="E1890" s="85"/>
      <c r="F1890" s="85"/>
      <c r="G1890" s="9" t="s">
        <v>322</v>
      </c>
      <c r="H1890" s="67">
        <v>3752</v>
      </c>
      <c r="I1890" s="71" t="e">
        <f>VLOOKUP(B1890,[2]Лист2!$A$1:$C$147,3,FALSE)</f>
        <v>#N/A</v>
      </c>
      <c r="J1890" s="3">
        <f>VLOOKUP(B1890,[3]Лист1!$A$1:$G$1358,7,FALSE)</f>
        <v>4443</v>
      </c>
      <c r="K1890" s="3">
        <f t="shared" si="87"/>
        <v>1876</v>
      </c>
      <c r="L1890" s="77">
        <f t="shared" si="88"/>
        <v>5628</v>
      </c>
      <c r="M1890" s="3">
        <f>VLOOKUP(B1890,[1]TDSheet!$A$30:$K$1679,11,FALSE)</f>
        <v>6200</v>
      </c>
      <c r="O1890" s="77">
        <f t="shared" si="89"/>
        <v>572</v>
      </c>
      <c r="P1890" s="1">
        <v>6200</v>
      </c>
    </row>
    <row r="1891" spans="1:16" s="1" customFormat="1" ht="25.5" customHeight="1" x14ac:dyDescent="0.2">
      <c r="A1891" s="56">
        <v>1888</v>
      </c>
      <c r="B1891" s="31" t="s">
        <v>1497</v>
      </c>
      <c r="C1891" s="85" t="s">
        <v>1859</v>
      </c>
      <c r="D1891" s="85"/>
      <c r="E1891" s="85"/>
      <c r="F1891" s="85"/>
      <c r="G1891" s="9" t="s">
        <v>320</v>
      </c>
      <c r="H1891" s="67">
        <v>2160</v>
      </c>
      <c r="I1891" s="71" t="e">
        <f>VLOOKUP(B1891,[2]Лист2!$A$1:$C$147,3,FALSE)</f>
        <v>#N/A</v>
      </c>
      <c r="J1891" s="3">
        <f>VLOOKUP(B1891,[3]Лист1!$A$1:$G$1358,7,FALSE)</f>
        <v>2320</v>
      </c>
      <c r="K1891" s="3">
        <f t="shared" si="87"/>
        <v>1080</v>
      </c>
      <c r="L1891" s="77">
        <f t="shared" si="88"/>
        <v>3240</v>
      </c>
      <c r="M1891" s="3">
        <f>VLOOKUP(B1891,[1]TDSheet!$A$30:$K$1679,11,FALSE)</f>
        <v>3000</v>
      </c>
      <c r="O1891" s="77">
        <f t="shared" si="89"/>
        <v>-240</v>
      </c>
      <c r="P1891" s="1">
        <v>3000</v>
      </c>
    </row>
    <row r="1892" spans="1:16" s="1" customFormat="1" ht="25.5" customHeight="1" x14ac:dyDescent="0.2">
      <c r="A1892" s="56">
        <v>1889</v>
      </c>
      <c r="B1892" s="31" t="s">
        <v>1337</v>
      </c>
      <c r="C1892" s="85" t="s">
        <v>1860</v>
      </c>
      <c r="D1892" s="85"/>
      <c r="E1892" s="85"/>
      <c r="F1892" s="85"/>
      <c r="G1892" s="9" t="s">
        <v>857</v>
      </c>
      <c r="H1892" s="67">
        <v>3808</v>
      </c>
      <c r="I1892" s="71" t="e">
        <f>VLOOKUP(B1892,[2]Лист2!$A$1:$C$147,3,FALSE)</f>
        <v>#N/A</v>
      </c>
      <c r="J1892" s="3">
        <f>VLOOKUP(B1892,[3]Лист1!$A$1:$G$1358,7,FALSE)</f>
        <v>2882</v>
      </c>
      <c r="K1892" s="3">
        <f t="shared" si="87"/>
        <v>1904</v>
      </c>
      <c r="L1892" s="77">
        <f t="shared" si="88"/>
        <v>5712</v>
      </c>
      <c r="M1892" s="3">
        <f>VLOOKUP(B1892,[1]TDSheet!$A$30:$K$1679,11,FALSE)</f>
        <v>4000</v>
      </c>
      <c r="O1892" s="77">
        <f t="shared" si="89"/>
        <v>-1712</v>
      </c>
      <c r="P1892" s="1">
        <v>4000</v>
      </c>
    </row>
    <row r="1893" spans="1:16" s="1" customFormat="1" ht="25.5" customHeight="1" x14ac:dyDescent="0.2">
      <c r="A1893" s="56">
        <v>1890</v>
      </c>
      <c r="B1893" s="31" t="s">
        <v>1338</v>
      </c>
      <c r="C1893" s="85" t="s">
        <v>866</v>
      </c>
      <c r="D1893" s="85"/>
      <c r="E1893" s="85"/>
      <c r="F1893" s="85"/>
      <c r="G1893" s="9" t="s">
        <v>953</v>
      </c>
      <c r="H1893" s="67">
        <v>1658</v>
      </c>
      <c r="I1893" s="71" t="e">
        <f>VLOOKUP(B1893,[2]Лист2!$A$1:$C$147,3,FALSE)</f>
        <v>#N/A</v>
      </c>
      <c r="J1893" s="3">
        <f>VLOOKUP(B1893,[3]Лист1!$A$1:$G$1358,7,FALSE)</f>
        <v>2584</v>
      </c>
      <c r="K1893" s="3">
        <f t="shared" si="87"/>
        <v>829</v>
      </c>
      <c r="L1893" s="77">
        <f t="shared" si="88"/>
        <v>2487</v>
      </c>
      <c r="M1893" s="3">
        <f>VLOOKUP(B1893,[1]TDSheet!$A$30:$K$1679,11,FALSE)</f>
        <v>3600</v>
      </c>
      <c r="O1893" s="77">
        <f t="shared" si="89"/>
        <v>1113</v>
      </c>
      <c r="P1893" s="1">
        <v>3600</v>
      </c>
    </row>
    <row r="1894" spans="1:16" s="1" customFormat="1" ht="42.75" customHeight="1" x14ac:dyDescent="0.2">
      <c r="A1894" s="56">
        <v>1891</v>
      </c>
      <c r="B1894" s="31" t="s">
        <v>1339</v>
      </c>
      <c r="C1894" s="85" t="s">
        <v>1861</v>
      </c>
      <c r="D1894" s="85"/>
      <c r="E1894" s="85"/>
      <c r="F1894" s="85"/>
      <c r="G1894" s="9" t="s">
        <v>857</v>
      </c>
      <c r="H1894" s="67">
        <v>5767</v>
      </c>
      <c r="I1894" s="71" t="e">
        <f>VLOOKUP(B1894,[2]Лист2!$A$1:$C$147,3,FALSE)</f>
        <v>#N/A</v>
      </c>
      <c r="J1894" s="3">
        <f>VLOOKUP(B1894,[3]Лист1!$A$1:$G$1358,7,FALSE)</f>
        <v>3760</v>
      </c>
      <c r="K1894" s="3">
        <f t="shared" si="87"/>
        <v>2883.5</v>
      </c>
      <c r="L1894" s="77">
        <f t="shared" si="88"/>
        <v>8650.5</v>
      </c>
      <c r="M1894" s="3">
        <f>VLOOKUP(B1894,[1]TDSheet!$A$30:$K$1679,11,FALSE)</f>
        <v>5200</v>
      </c>
      <c r="O1894" s="77">
        <f t="shared" si="89"/>
        <v>-3450.5</v>
      </c>
      <c r="P1894" s="1">
        <v>5200</v>
      </c>
    </row>
    <row r="1895" spans="1:16" s="1" customFormat="1" ht="25.5" customHeight="1" x14ac:dyDescent="0.2">
      <c r="A1895" s="56">
        <v>1892</v>
      </c>
      <c r="B1895" s="31" t="s">
        <v>1340</v>
      </c>
      <c r="C1895" s="85" t="s">
        <v>879</v>
      </c>
      <c r="D1895" s="85"/>
      <c r="E1895" s="85"/>
      <c r="F1895" s="85"/>
      <c r="G1895" s="9" t="s">
        <v>953</v>
      </c>
      <c r="H1895" s="67">
        <v>2426</v>
      </c>
      <c r="I1895" s="71" t="e">
        <f>VLOOKUP(B1895,[2]Лист2!$A$1:$C$147,3,FALSE)</f>
        <v>#N/A</v>
      </c>
      <c r="J1895" s="3">
        <f>VLOOKUP(B1895,[3]Лист1!$A$1:$G$1358,7,FALSE)</f>
        <v>3369</v>
      </c>
      <c r="K1895" s="3">
        <f t="shared" si="87"/>
        <v>1213</v>
      </c>
      <c r="L1895" s="77">
        <f t="shared" si="88"/>
        <v>3639</v>
      </c>
      <c r="M1895" s="3">
        <f>VLOOKUP(B1895,[1]TDSheet!$A$30:$K$1679,11,FALSE)</f>
        <v>4680</v>
      </c>
      <c r="O1895" s="77">
        <f t="shared" si="89"/>
        <v>1041</v>
      </c>
      <c r="P1895" s="1">
        <v>4680</v>
      </c>
    </row>
    <row r="1896" spans="1:16" ht="25.5" customHeight="1" x14ac:dyDescent="0.2">
      <c r="A1896" s="56">
        <v>1893</v>
      </c>
      <c r="B1896" s="31" t="s">
        <v>1503</v>
      </c>
      <c r="C1896" s="85" t="s">
        <v>1862</v>
      </c>
      <c r="D1896" s="85"/>
      <c r="E1896" s="85"/>
      <c r="F1896" s="85"/>
      <c r="G1896" s="9" t="s">
        <v>857</v>
      </c>
      <c r="H1896" s="67">
        <v>1111</v>
      </c>
      <c r="I1896" s="71" t="e">
        <f>VLOOKUP(B1896,[2]Лист2!$A$1:$C$147,3,FALSE)</f>
        <v>#N/A</v>
      </c>
      <c r="J1896" s="3">
        <f>VLOOKUP(B1896,[3]Лист1!$A$1:$G$1358,7,FALSE)</f>
        <v>1252</v>
      </c>
      <c r="K1896" s="3">
        <f t="shared" si="87"/>
        <v>555.5</v>
      </c>
      <c r="L1896" s="77">
        <f t="shared" si="88"/>
        <v>1666.5</v>
      </c>
      <c r="M1896" s="3">
        <f>VLOOKUP(B1896,[1]TDSheet!$A$30:$K$1679,11,FALSE)</f>
        <v>1550</v>
      </c>
      <c r="O1896" s="77">
        <f t="shared" si="89"/>
        <v>-116.5</v>
      </c>
      <c r="P1896" s="3">
        <v>1600</v>
      </c>
    </row>
    <row r="1897" spans="1:16" ht="25.5" customHeight="1" x14ac:dyDescent="0.2">
      <c r="A1897" s="56">
        <v>1894</v>
      </c>
      <c r="B1897" s="38" t="s">
        <v>1393</v>
      </c>
      <c r="C1897" s="85" t="s">
        <v>880</v>
      </c>
      <c r="D1897" s="85"/>
      <c r="E1897" s="85"/>
      <c r="F1897" s="85"/>
      <c r="G1897" s="9" t="s">
        <v>953</v>
      </c>
      <c r="H1897" s="67">
        <v>890</v>
      </c>
      <c r="I1897" s="71" t="e">
        <f>VLOOKUP(B1897,[2]Лист2!$A$1:$C$147,3,FALSE)</f>
        <v>#N/A</v>
      </c>
      <c r="J1897" s="3">
        <f>VLOOKUP(B1897,[3]Лист1!$A$1:$G$1358,7,FALSE)</f>
        <v>989</v>
      </c>
      <c r="K1897" s="3">
        <f t="shared" si="87"/>
        <v>445</v>
      </c>
      <c r="L1897" s="77">
        <f t="shared" si="88"/>
        <v>1335</v>
      </c>
      <c r="M1897" s="3">
        <f>VLOOKUP(B1897,[1]TDSheet!$A$30:$K$1679,11,FALSE)</f>
        <v>1340</v>
      </c>
      <c r="O1897" s="77">
        <f t="shared" si="89"/>
        <v>5</v>
      </c>
      <c r="P1897" s="3">
        <v>1340</v>
      </c>
    </row>
    <row r="1898" spans="1:16" s="1" customFormat="1" ht="25.5" customHeight="1" x14ac:dyDescent="0.2">
      <c r="A1898" s="56">
        <v>1895</v>
      </c>
      <c r="B1898" s="31" t="s">
        <v>1515</v>
      </c>
      <c r="C1898" s="89" t="s">
        <v>1863</v>
      </c>
      <c r="D1898" s="89"/>
      <c r="E1898" s="89"/>
      <c r="F1898" s="89"/>
      <c r="G1898" s="9" t="s">
        <v>322</v>
      </c>
      <c r="H1898" s="67">
        <v>634</v>
      </c>
      <c r="I1898" s="71" t="e">
        <f>VLOOKUP(B1898,[2]Лист2!$A$1:$C$147,3,FALSE)</f>
        <v>#N/A</v>
      </c>
      <c r="J1898" s="3">
        <f>VLOOKUP(B1898,[3]Лист1!$A$1:$G$1358,7,FALSE)</f>
        <v>1851</v>
      </c>
      <c r="K1898" s="3">
        <f t="shared" si="87"/>
        <v>317</v>
      </c>
      <c r="L1898" s="77">
        <f t="shared" si="88"/>
        <v>951</v>
      </c>
      <c r="M1898" s="3">
        <f>VLOOKUP(B1898,[1]TDSheet!$A$30:$K$1679,11,FALSE)</f>
        <v>2569.5</v>
      </c>
      <c r="O1898" s="77">
        <f t="shared" si="89"/>
        <v>1618.5</v>
      </c>
      <c r="P1898" s="1">
        <v>2600</v>
      </c>
    </row>
    <row r="1899" spans="1:16" s="1" customFormat="1" ht="25.5" customHeight="1" x14ac:dyDescent="0.2">
      <c r="A1899" s="56">
        <v>1896</v>
      </c>
      <c r="B1899" s="38">
        <v>7017</v>
      </c>
      <c r="C1899" s="85" t="s">
        <v>2142</v>
      </c>
      <c r="D1899" s="85"/>
      <c r="E1899" s="85"/>
      <c r="F1899" s="85"/>
      <c r="G1899" s="9" t="s">
        <v>473</v>
      </c>
      <c r="H1899" s="67">
        <v>7994</v>
      </c>
      <c r="I1899" s="71" t="e">
        <f>VLOOKUP(B1899,[2]Лист2!$A$1:$C$147,3,FALSE)</f>
        <v>#N/A</v>
      </c>
      <c r="J1899" s="3">
        <f>VLOOKUP(B1899,[3]Лист1!$A$1:$G$1358,7,FALSE)</f>
        <v>12680</v>
      </c>
      <c r="K1899" s="3">
        <f t="shared" si="87"/>
        <v>3997</v>
      </c>
      <c r="L1899" s="77">
        <f t="shared" si="88"/>
        <v>11991</v>
      </c>
      <c r="M1899" s="3">
        <f>VLOOKUP(B1899,[1]TDSheet!$A$30:$K$1679,11,FALSE)</f>
        <v>16500</v>
      </c>
      <c r="O1899" s="77">
        <f t="shared" si="89"/>
        <v>4509</v>
      </c>
      <c r="P1899" s="1">
        <v>16500</v>
      </c>
    </row>
    <row r="1900" spans="1:16" s="1" customFormat="1" ht="25.5" customHeight="1" x14ac:dyDescent="0.2">
      <c r="A1900" s="56">
        <v>1897</v>
      </c>
      <c r="B1900" s="38">
        <v>7018</v>
      </c>
      <c r="C1900" s="85" t="s">
        <v>2143</v>
      </c>
      <c r="D1900" s="85"/>
      <c r="E1900" s="85"/>
      <c r="F1900" s="85"/>
      <c r="G1900" s="9" t="s">
        <v>473</v>
      </c>
      <c r="H1900" s="67">
        <v>7994</v>
      </c>
      <c r="I1900" s="71" t="e">
        <f>VLOOKUP(B1900,[2]Лист2!$A$1:$C$147,3,FALSE)</f>
        <v>#N/A</v>
      </c>
      <c r="J1900" s="3">
        <f>VLOOKUP(B1900,[3]Лист1!$A$1:$G$1358,7,FALSE)</f>
        <v>12680</v>
      </c>
      <c r="K1900" s="3">
        <f t="shared" si="87"/>
        <v>3997</v>
      </c>
      <c r="L1900" s="77">
        <f t="shared" si="88"/>
        <v>11991</v>
      </c>
      <c r="M1900" s="3">
        <f>VLOOKUP(B1900,[1]TDSheet!$A$30:$K$1679,11,FALSE)</f>
        <v>16500</v>
      </c>
      <c r="O1900" s="77">
        <f t="shared" si="89"/>
        <v>4509</v>
      </c>
      <c r="P1900" s="1">
        <v>16500</v>
      </c>
    </row>
    <row r="1901" spans="1:16" s="1" customFormat="1" ht="27.75" customHeight="1" x14ac:dyDescent="0.2">
      <c r="A1901" s="56">
        <v>1898</v>
      </c>
      <c r="B1901" s="39" t="s">
        <v>1394</v>
      </c>
      <c r="C1901" s="102" t="s">
        <v>846</v>
      </c>
      <c r="D1901" s="102"/>
      <c r="E1901" s="102"/>
      <c r="F1901" s="102"/>
      <c r="G1901" s="18" t="s">
        <v>473</v>
      </c>
      <c r="H1901" s="67">
        <v>3258</v>
      </c>
      <c r="I1901" s="71" t="e">
        <f>VLOOKUP(B1901,[2]Лист2!$A$1:$C$147,3,FALSE)</f>
        <v>#N/A</v>
      </c>
      <c r="J1901" s="3">
        <f>VLOOKUP(B1901,[3]Лист1!$A$1:$G$1358,7,FALSE)</f>
        <v>6720</v>
      </c>
      <c r="K1901" s="3">
        <f t="shared" si="87"/>
        <v>1629</v>
      </c>
      <c r="L1901" s="77">
        <f t="shared" si="88"/>
        <v>4887</v>
      </c>
      <c r="M1901" s="3">
        <f>VLOOKUP(B1901,[1]TDSheet!$A$30:$K$1679,11,FALSE)</f>
        <v>8800</v>
      </c>
      <c r="O1901" s="77">
        <f t="shared" si="89"/>
        <v>3913</v>
      </c>
      <c r="P1901" s="1">
        <v>4000</v>
      </c>
    </row>
    <row r="1902" spans="1:16" s="1" customFormat="1" ht="30.75" customHeight="1" x14ac:dyDescent="0.2">
      <c r="A1902" s="56">
        <v>1899</v>
      </c>
      <c r="B1902" s="40" t="s">
        <v>2730</v>
      </c>
      <c r="C1902" s="102" t="s">
        <v>847</v>
      </c>
      <c r="D1902" s="102"/>
      <c r="E1902" s="102"/>
      <c r="F1902" s="102"/>
      <c r="G1902" s="18" t="s">
        <v>319</v>
      </c>
      <c r="H1902" s="67">
        <v>2426</v>
      </c>
      <c r="I1902" s="71" t="e">
        <f>VLOOKUP(B1902,[2]Лист2!$A$1:$C$147,3,FALSE)</f>
        <v>#N/A</v>
      </c>
      <c r="J1902" s="3" t="e">
        <f>VLOOKUP(B1902,[3]Лист1!$A$1:$G$1358,7,FALSE)</f>
        <v>#N/A</v>
      </c>
      <c r="K1902" s="3">
        <f t="shared" si="87"/>
        <v>1213</v>
      </c>
      <c r="L1902" s="77">
        <f t="shared" si="88"/>
        <v>3639</v>
      </c>
      <c r="M1902" s="3" t="e">
        <f>VLOOKUP(B1902,[1]TDSheet!$A$30:$K$1679,11,FALSE)</f>
        <v>#N/A</v>
      </c>
      <c r="O1902" s="77" t="e">
        <f t="shared" si="89"/>
        <v>#N/A</v>
      </c>
      <c r="P1902" s="1">
        <v>3700</v>
      </c>
    </row>
    <row r="1903" spans="1:16" s="1" customFormat="1" x14ac:dyDescent="0.2">
      <c r="A1903" s="56">
        <v>1900</v>
      </c>
      <c r="B1903" s="38" t="s">
        <v>2986</v>
      </c>
      <c r="C1903" s="85" t="s">
        <v>2990</v>
      </c>
      <c r="D1903" s="85"/>
      <c r="E1903" s="85"/>
      <c r="F1903" s="85"/>
      <c r="G1903" s="9" t="s">
        <v>323</v>
      </c>
      <c r="H1903" s="67">
        <v>14016</v>
      </c>
      <c r="I1903" s="71" t="e">
        <f>VLOOKUP(B1903,[2]Лист2!$A$1:$C$147,3,FALSE)</f>
        <v>#N/A</v>
      </c>
      <c r="J1903" s="3" t="e">
        <f>VLOOKUP(B1903,[3]Лист1!$A$1:$G$1358,7,FALSE)</f>
        <v>#N/A</v>
      </c>
      <c r="K1903" s="3">
        <f t="shared" si="87"/>
        <v>7008</v>
      </c>
      <c r="L1903" s="77">
        <f t="shared" si="88"/>
        <v>21024</v>
      </c>
      <c r="M1903" s="3" t="e">
        <f>VLOOKUP(B1903,[1]TDSheet!$A$30:$K$1679,11,FALSE)</f>
        <v>#N/A</v>
      </c>
      <c r="O1903" s="77" t="e">
        <f t="shared" si="89"/>
        <v>#N/A</v>
      </c>
      <c r="P1903" s="1">
        <v>21000</v>
      </c>
    </row>
    <row r="1904" spans="1:16" s="1" customFormat="1" x14ac:dyDescent="0.2">
      <c r="A1904" s="56">
        <v>1901</v>
      </c>
      <c r="B1904" s="38" t="s">
        <v>2987</v>
      </c>
      <c r="C1904" s="85" t="s">
        <v>2991</v>
      </c>
      <c r="D1904" s="85"/>
      <c r="E1904" s="85"/>
      <c r="F1904" s="85"/>
      <c r="G1904" s="9" t="s">
        <v>323</v>
      </c>
      <c r="H1904" s="67">
        <v>18496</v>
      </c>
      <c r="I1904" s="71" t="e">
        <f>VLOOKUP(B1904,[2]Лист2!$A$1:$C$147,3,FALSE)</f>
        <v>#N/A</v>
      </c>
      <c r="J1904" s="3" t="e">
        <f>VLOOKUP(B1904,[3]Лист1!$A$1:$G$1358,7,FALSE)</f>
        <v>#N/A</v>
      </c>
      <c r="K1904" s="3">
        <f t="shared" si="87"/>
        <v>9248</v>
      </c>
      <c r="L1904" s="77">
        <f t="shared" si="88"/>
        <v>27744</v>
      </c>
      <c r="M1904" s="3" t="e">
        <f>VLOOKUP(B1904,[1]TDSheet!$A$30:$K$1679,11,FALSE)</f>
        <v>#N/A</v>
      </c>
      <c r="O1904" s="77" t="e">
        <f t="shared" si="89"/>
        <v>#N/A</v>
      </c>
      <c r="P1904" s="1">
        <v>28000</v>
      </c>
    </row>
    <row r="1905" spans="1:16" s="1" customFormat="1" x14ac:dyDescent="0.2">
      <c r="A1905" s="56">
        <v>1902</v>
      </c>
      <c r="B1905" s="38" t="s">
        <v>2988</v>
      </c>
      <c r="C1905" s="85" t="s">
        <v>3298</v>
      </c>
      <c r="D1905" s="85"/>
      <c r="E1905" s="85"/>
      <c r="F1905" s="85"/>
      <c r="G1905" s="9" t="s">
        <v>323</v>
      </c>
      <c r="H1905" s="67">
        <v>24896</v>
      </c>
      <c r="I1905" s="71" t="e">
        <f>VLOOKUP(B1905,[2]Лист2!$A$1:$C$147,3,FALSE)</f>
        <v>#N/A</v>
      </c>
      <c r="J1905" s="3" t="e">
        <f>VLOOKUP(B1905,[3]Лист1!$A$1:$G$1358,7,FALSE)</f>
        <v>#N/A</v>
      </c>
      <c r="K1905" s="3">
        <f t="shared" si="87"/>
        <v>12448</v>
      </c>
      <c r="L1905" s="77">
        <f t="shared" si="88"/>
        <v>37344</v>
      </c>
      <c r="M1905" s="3" t="e">
        <f>VLOOKUP(B1905,[1]TDSheet!$A$30:$K$1679,11,FALSE)</f>
        <v>#N/A</v>
      </c>
      <c r="O1905" s="77" t="e">
        <f t="shared" si="89"/>
        <v>#N/A</v>
      </c>
      <c r="P1905" s="1">
        <v>38000</v>
      </c>
    </row>
    <row r="1906" spans="1:16" s="1" customFormat="1" x14ac:dyDescent="0.2">
      <c r="A1906" s="56">
        <v>1903</v>
      </c>
      <c r="B1906" s="38" t="s">
        <v>2989</v>
      </c>
      <c r="C1906" s="85" t="s">
        <v>3297</v>
      </c>
      <c r="D1906" s="85"/>
      <c r="E1906" s="85"/>
      <c r="F1906" s="85"/>
      <c r="G1906" s="9" t="s">
        <v>323</v>
      </c>
      <c r="H1906" s="67">
        <v>15936</v>
      </c>
      <c r="I1906" s="71" t="e">
        <f>VLOOKUP(B1906,[2]Лист2!$A$1:$C$147,3,FALSE)</f>
        <v>#N/A</v>
      </c>
      <c r="J1906" s="3" t="e">
        <f>VLOOKUP(B1906,[3]Лист1!$A$1:$G$1358,7,FALSE)</f>
        <v>#N/A</v>
      </c>
      <c r="K1906" s="3">
        <f t="shared" si="87"/>
        <v>7968</v>
      </c>
      <c r="L1906" s="77">
        <f t="shared" si="88"/>
        <v>23904</v>
      </c>
      <c r="M1906" s="3" t="e">
        <f>VLOOKUP(B1906,[1]TDSheet!$A$30:$K$1679,11,FALSE)</f>
        <v>#N/A</v>
      </c>
      <c r="O1906" s="77" t="e">
        <f t="shared" si="89"/>
        <v>#N/A</v>
      </c>
      <c r="P1906" s="1">
        <v>24000</v>
      </c>
    </row>
    <row r="1907" spans="1:16" s="1" customFormat="1" x14ac:dyDescent="0.2">
      <c r="A1907" s="56">
        <v>1904</v>
      </c>
      <c r="B1907" s="38" t="s">
        <v>3295</v>
      </c>
      <c r="C1907" s="85" t="s">
        <v>3296</v>
      </c>
      <c r="D1907" s="85"/>
      <c r="E1907" s="85"/>
      <c r="F1907" s="85"/>
      <c r="G1907" s="9" t="s">
        <v>322</v>
      </c>
      <c r="H1907" s="67">
        <v>33856</v>
      </c>
      <c r="I1907" s="71" t="e">
        <f>VLOOKUP(B1907,[2]Лист2!$A$1:$C$147,3,FALSE)</f>
        <v>#N/A</v>
      </c>
      <c r="J1907" s="3" t="e">
        <f>VLOOKUP(B1907,[3]Лист1!$A$1:$G$1358,7,FALSE)</f>
        <v>#N/A</v>
      </c>
      <c r="K1907" s="3">
        <f t="shared" si="87"/>
        <v>16928</v>
      </c>
      <c r="L1907" s="77">
        <f t="shared" si="88"/>
        <v>50784</v>
      </c>
      <c r="M1907" s="3" t="e">
        <f>VLOOKUP(B1907,[1]TDSheet!$A$30:$K$1679,11,FALSE)</f>
        <v>#N/A</v>
      </c>
      <c r="O1907" s="77" t="e">
        <f t="shared" si="89"/>
        <v>#N/A</v>
      </c>
      <c r="P1907" s="1">
        <v>50000</v>
      </c>
    </row>
    <row r="1908" spans="1:16" s="1" customFormat="1" ht="25.9" customHeight="1" x14ac:dyDescent="0.2">
      <c r="A1908" s="56">
        <v>1905</v>
      </c>
      <c r="B1908" s="38" t="s">
        <v>3299</v>
      </c>
      <c r="C1908" s="85" t="s">
        <v>3300</v>
      </c>
      <c r="D1908" s="85"/>
      <c r="E1908" s="85"/>
      <c r="F1908" s="85"/>
      <c r="G1908" s="9" t="s">
        <v>322</v>
      </c>
      <c r="H1908" s="67">
        <v>19776</v>
      </c>
      <c r="I1908" s="71" t="e">
        <f>VLOOKUP(B1908,[2]Лист2!$A$1:$C$147,3,FALSE)</f>
        <v>#N/A</v>
      </c>
      <c r="J1908" s="3" t="e">
        <f>VLOOKUP(B1908,[3]Лист1!$A$1:$G$1358,7,FALSE)</f>
        <v>#N/A</v>
      </c>
      <c r="K1908" s="3">
        <f t="shared" si="87"/>
        <v>9888</v>
      </c>
      <c r="L1908" s="77">
        <f t="shared" si="88"/>
        <v>29664</v>
      </c>
      <c r="M1908" s="3" t="e">
        <f>VLOOKUP(B1908,[1]TDSheet!$A$30:$K$1679,11,FALSE)</f>
        <v>#N/A</v>
      </c>
      <c r="O1908" s="77" t="e">
        <f t="shared" si="89"/>
        <v>#N/A</v>
      </c>
      <c r="P1908" s="1">
        <v>30000</v>
      </c>
    </row>
    <row r="1909" spans="1:16" s="1" customFormat="1" ht="67.5" customHeight="1" x14ac:dyDescent="0.2">
      <c r="A1909" s="56">
        <v>1906</v>
      </c>
      <c r="B1909" s="38" t="s">
        <v>1343</v>
      </c>
      <c r="C1909" s="85" t="s">
        <v>1864</v>
      </c>
      <c r="D1909" s="85"/>
      <c r="E1909" s="85"/>
      <c r="F1909" s="85"/>
      <c r="G1909" s="9" t="s">
        <v>706</v>
      </c>
      <c r="H1909" s="67">
        <v>16304</v>
      </c>
      <c r="I1909" s="71" t="e">
        <f>VLOOKUP(B1909,[2]Лист2!$A$1:$C$147,3,FALSE)</f>
        <v>#N/A</v>
      </c>
      <c r="J1909" s="3" t="e">
        <f>VLOOKUP(B1909,[3]Лист1!$A$1:$G$1358,7,FALSE)</f>
        <v>#N/A</v>
      </c>
      <c r="K1909" s="3">
        <f t="shared" si="87"/>
        <v>8152</v>
      </c>
      <c r="L1909" s="77">
        <f t="shared" si="88"/>
        <v>24456</v>
      </c>
      <c r="M1909" s="3" t="e">
        <f>VLOOKUP(B1909,[1]TDSheet!$A$30:$K$1679,11,FALSE)</f>
        <v>#N/A</v>
      </c>
      <c r="O1909" s="77" t="e">
        <f t="shared" si="89"/>
        <v>#N/A</v>
      </c>
      <c r="P1909" s="1">
        <v>24500</v>
      </c>
    </row>
    <row r="1910" spans="1:16" s="1" customFormat="1" ht="25.5" customHeight="1" x14ac:dyDescent="0.2">
      <c r="A1910" s="56">
        <v>1907</v>
      </c>
      <c r="B1910" s="38" t="s">
        <v>1344</v>
      </c>
      <c r="C1910" s="86" t="s">
        <v>2075</v>
      </c>
      <c r="D1910" s="86"/>
      <c r="E1910" s="86"/>
      <c r="F1910" s="86"/>
      <c r="G1910" s="9" t="s">
        <v>857</v>
      </c>
      <c r="H1910" s="67">
        <v>16314</v>
      </c>
      <c r="I1910" s="71" t="e">
        <f>VLOOKUP(B1910,[2]Лист2!$A$1:$C$147,3,FALSE)</f>
        <v>#N/A</v>
      </c>
      <c r="J1910" s="3" t="e">
        <f>VLOOKUP(B1910,[3]Лист1!$A$1:$G$1358,7,FALSE)</f>
        <v>#N/A</v>
      </c>
      <c r="K1910" s="3">
        <f t="shared" si="87"/>
        <v>8157</v>
      </c>
      <c r="L1910" s="77">
        <f t="shared" si="88"/>
        <v>24471</v>
      </c>
      <c r="M1910" s="3" t="e">
        <f>VLOOKUP(B1910,[1]TDSheet!$A$30:$K$1679,11,FALSE)</f>
        <v>#N/A</v>
      </c>
      <c r="O1910" s="77" t="e">
        <f t="shared" si="89"/>
        <v>#N/A</v>
      </c>
      <c r="P1910" s="1">
        <v>24500</v>
      </c>
    </row>
    <row r="1911" spans="1:16" s="1" customFormat="1" ht="25.5" customHeight="1" x14ac:dyDescent="0.2">
      <c r="A1911" s="56">
        <v>1908</v>
      </c>
      <c r="B1911" s="38" t="s">
        <v>1345</v>
      </c>
      <c r="C1911" s="85" t="s">
        <v>865</v>
      </c>
      <c r="D1911" s="85"/>
      <c r="E1911" s="85"/>
      <c r="F1911" s="85"/>
      <c r="G1911" s="9" t="s">
        <v>953</v>
      </c>
      <c r="H1911" s="67">
        <v>10938</v>
      </c>
      <c r="I1911" s="71" t="e">
        <f>VLOOKUP(B1911,[2]Лист2!$A$1:$C$147,3,FALSE)</f>
        <v>#N/A</v>
      </c>
      <c r="J1911" s="3" t="e">
        <f>VLOOKUP(B1911,[3]Лист1!$A$1:$G$1358,7,FALSE)</f>
        <v>#N/A</v>
      </c>
      <c r="K1911" s="3">
        <f t="shared" si="87"/>
        <v>5469</v>
      </c>
      <c r="L1911" s="77">
        <f t="shared" si="88"/>
        <v>16407</v>
      </c>
      <c r="M1911" s="3" t="e">
        <f>VLOOKUP(B1911,[1]TDSheet!$A$30:$K$1679,11,FALSE)</f>
        <v>#N/A</v>
      </c>
      <c r="O1911" s="77" t="e">
        <f t="shared" si="89"/>
        <v>#N/A</v>
      </c>
      <c r="P1911" s="1">
        <v>16500</v>
      </c>
    </row>
    <row r="1912" spans="1:16" s="1" customFormat="1" ht="37.5" customHeight="1" x14ac:dyDescent="0.2">
      <c r="A1912" s="56">
        <v>1909</v>
      </c>
      <c r="B1912" s="38" t="s">
        <v>1346</v>
      </c>
      <c r="C1912" s="86" t="s">
        <v>1865</v>
      </c>
      <c r="D1912" s="86"/>
      <c r="E1912" s="86"/>
      <c r="F1912" s="86"/>
      <c r="G1912" s="9" t="s">
        <v>473</v>
      </c>
      <c r="H1912" s="67">
        <v>1594</v>
      </c>
      <c r="I1912" s="71" t="e">
        <f>VLOOKUP(B1912,[2]Лист2!$A$1:$C$147,3,FALSE)</f>
        <v>#N/A</v>
      </c>
      <c r="J1912" s="3">
        <f>VLOOKUP(B1912,[3]Лист1!$A$1:$G$1358,7,FALSE)</f>
        <v>1945</v>
      </c>
      <c r="K1912" s="3">
        <f t="shared" si="87"/>
        <v>797</v>
      </c>
      <c r="L1912" s="77">
        <f t="shared" si="88"/>
        <v>2391</v>
      </c>
      <c r="M1912" s="3">
        <f>VLOOKUP(B1912,[1]TDSheet!$A$30:$K$1679,11,FALSE)</f>
        <v>2700</v>
      </c>
      <c r="O1912" s="77">
        <f t="shared" si="89"/>
        <v>309</v>
      </c>
      <c r="P1912" s="1">
        <v>2700</v>
      </c>
    </row>
    <row r="1913" spans="1:16" s="1" customFormat="1" ht="25.5" customHeight="1" x14ac:dyDescent="0.2">
      <c r="A1913" s="56">
        <v>1910</v>
      </c>
      <c r="B1913" s="38" t="s">
        <v>1347</v>
      </c>
      <c r="C1913" s="85" t="s">
        <v>873</v>
      </c>
      <c r="D1913" s="85"/>
      <c r="E1913" s="85"/>
      <c r="F1913" s="85"/>
      <c r="G1913" s="9" t="s">
        <v>320</v>
      </c>
      <c r="H1913" s="67">
        <v>762</v>
      </c>
      <c r="I1913" s="71" t="e">
        <f>VLOOKUP(B1913,[2]Лист2!$A$1:$C$147,3,FALSE)</f>
        <v>#N/A</v>
      </c>
      <c r="J1913" s="3">
        <f>VLOOKUP(B1913,[3]Лист1!$A$1:$G$1358,7,FALSE)</f>
        <v>1742</v>
      </c>
      <c r="K1913" s="3">
        <f t="shared" si="87"/>
        <v>381</v>
      </c>
      <c r="L1913" s="77">
        <f t="shared" si="88"/>
        <v>1143</v>
      </c>
      <c r="M1913" s="3">
        <f>VLOOKUP(B1913,[1]TDSheet!$A$30:$K$1679,11,FALSE)</f>
        <v>2500</v>
      </c>
      <c r="O1913" s="77">
        <f t="shared" si="89"/>
        <v>1357</v>
      </c>
      <c r="P1913" s="1">
        <v>2500</v>
      </c>
    </row>
    <row r="1914" spans="1:16" s="1" customFormat="1" ht="44.25" customHeight="1" x14ac:dyDescent="0.2">
      <c r="A1914" s="56">
        <v>1911</v>
      </c>
      <c r="B1914" s="38" t="s">
        <v>2731</v>
      </c>
      <c r="C1914" s="85" t="s">
        <v>1866</v>
      </c>
      <c r="D1914" s="85"/>
      <c r="E1914" s="85"/>
      <c r="F1914" s="85"/>
      <c r="G1914" s="9" t="s">
        <v>970</v>
      </c>
      <c r="H1914" s="67">
        <v>6970</v>
      </c>
      <c r="I1914" s="71" t="e">
        <f>VLOOKUP(B1914,[2]Лист2!$A$1:$C$147,3,FALSE)</f>
        <v>#N/A</v>
      </c>
      <c r="J1914" s="3" t="e">
        <f>VLOOKUP(B1914,[3]Лист1!$A$1:$G$1358,7,FALSE)</f>
        <v>#N/A</v>
      </c>
      <c r="K1914" s="3">
        <f t="shared" si="87"/>
        <v>3485</v>
      </c>
      <c r="L1914" s="77">
        <f t="shared" si="88"/>
        <v>10455</v>
      </c>
      <c r="M1914" s="3" t="e">
        <f>VLOOKUP(B1914,[1]TDSheet!$A$30:$K$1679,11,FALSE)</f>
        <v>#N/A</v>
      </c>
      <c r="O1914" s="77" t="e">
        <f t="shared" si="89"/>
        <v>#N/A</v>
      </c>
      <c r="P1914" s="1">
        <v>10500</v>
      </c>
    </row>
    <row r="1915" spans="1:16" s="1" customFormat="1" ht="25.5" customHeight="1" x14ac:dyDescent="0.2">
      <c r="A1915" s="56">
        <v>1912</v>
      </c>
      <c r="B1915" s="38" t="s">
        <v>2332</v>
      </c>
      <c r="C1915" s="85" t="s">
        <v>876</v>
      </c>
      <c r="D1915" s="85"/>
      <c r="E1915" s="85"/>
      <c r="F1915" s="85"/>
      <c r="G1915" s="9" t="s">
        <v>146</v>
      </c>
      <c r="H1915" s="67">
        <v>6266</v>
      </c>
      <c r="I1915" s="71" t="e">
        <f>VLOOKUP(B1915,[2]Лист2!$A$1:$C$147,3,FALSE)</f>
        <v>#N/A</v>
      </c>
      <c r="J1915" s="3">
        <f>VLOOKUP(B1915,[3]Лист1!$A$1:$G$1358,7,FALSE)</f>
        <v>8396</v>
      </c>
      <c r="K1915" s="3">
        <f t="shared" si="87"/>
        <v>3133</v>
      </c>
      <c r="L1915" s="77">
        <f t="shared" si="88"/>
        <v>9399</v>
      </c>
      <c r="M1915" s="3">
        <f>VLOOKUP(B1915,[1]TDSheet!$A$30:$K$1679,11,FALSE)</f>
        <v>10100</v>
      </c>
      <c r="O1915" s="77">
        <f t="shared" si="89"/>
        <v>701</v>
      </c>
      <c r="P1915" s="1">
        <v>10100</v>
      </c>
    </row>
    <row r="1916" spans="1:16" s="1" customFormat="1" ht="41.25" customHeight="1" x14ac:dyDescent="0.2">
      <c r="A1916" s="56">
        <v>1913</v>
      </c>
      <c r="B1916" s="38" t="s">
        <v>1348</v>
      </c>
      <c r="C1916" s="85" t="s">
        <v>1867</v>
      </c>
      <c r="D1916" s="85"/>
      <c r="E1916" s="85"/>
      <c r="F1916" s="85"/>
      <c r="G1916" s="9" t="s">
        <v>473</v>
      </c>
      <c r="H1916" s="67">
        <v>2682</v>
      </c>
      <c r="I1916" s="71" t="e">
        <f>VLOOKUP(B1916,[2]Лист2!$A$1:$C$147,3,FALSE)</f>
        <v>#N/A</v>
      </c>
      <c r="J1916" s="3">
        <f>VLOOKUP(B1916,[3]Лист1!$A$1:$G$1358,7,FALSE)</f>
        <v>5698</v>
      </c>
      <c r="K1916" s="3">
        <f t="shared" si="87"/>
        <v>1341</v>
      </c>
      <c r="L1916" s="77">
        <f t="shared" si="88"/>
        <v>4023</v>
      </c>
      <c r="M1916" s="3">
        <f>VLOOKUP(B1916,[1]TDSheet!$A$30:$K$1679,11,FALSE)</f>
        <v>8000</v>
      </c>
      <c r="O1916" s="77">
        <f t="shared" si="89"/>
        <v>3977</v>
      </c>
      <c r="P1916" s="1">
        <v>8000</v>
      </c>
    </row>
    <row r="1917" spans="1:16" s="1" customFormat="1" ht="25.5" customHeight="1" x14ac:dyDescent="0.2">
      <c r="A1917" s="56">
        <v>1914</v>
      </c>
      <c r="B1917" s="38" t="s">
        <v>1349</v>
      </c>
      <c r="C1917" s="85" t="s">
        <v>877</v>
      </c>
      <c r="D1917" s="85"/>
      <c r="E1917" s="85"/>
      <c r="F1917" s="85"/>
      <c r="G1917" s="9" t="s">
        <v>320</v>
      </c>
      <c r="H1917" s="67">
        <v>1850</v>
      </c>
      <c r="I1917" s="71" t="e">
        <f>VLOOKUP(B1917,[2]Лист2!$A$1:$C$147,3,FALSE)</f>
        <v>#N/A</v>
      </c>
      <c r="J1917" s="3">
        <f>VLOOKUP(B1917,[3]Лист1!$A$1:$G$1358,7,FALSE)</f>
        <v>5111</v>
      </c>
      <c r="K1917" s="3">
        <f t="shared" si="87"/>
        <v>925</v>
      </c>
      <c r="L1917" s="77">
        <f t="shared" si="88"/>
        <v>2775</v>
      </c>
      <c r="M1917" s="3">
        <f>VLOOKUP(B1917,[1]TDSheet!$A$30:$K$1679,11,FALSE)</f>
        <v>7100</v>
      </c>
      <c r="O1917" s="77">
        <f t="shared" si="89"/>
        <v>4325</v>
      </c>
      <c r="P1917" s="1">
        <v>7100</v>
      </c>
    </row>
    <row r="1918" spans="1:16" s="1" customFormat="1" ht="25.5" customHeight="1" x14ac:dyDescent="0.2">
      <c r="A1918" s="56">
        <v>1915</v>
      </c>
      <c r="B1918" s="38" t="s">
        <v>1350</v>
      </c>
      <c r="C1918" s="85" t="s">
        <v>1868</v>
      </c>
      <c r="D1918" s="85"/>
      <c r="E1918" s="85"/>
      <c r="F1918" s="85"/>
      <c r="G1918" s="9" t="s">
        <v>473</v>
      </c>
      <c r="H1918" s="67">
        <v>1594</v>
      </c>
      <c r="I1918" s="71" t="e">
        <f>VLOOKUP(B1918,[2]Лист2!$A$1:$C$147,3,FALSE)</f>
        <v>#N/A</v>
      </c>
      <c r="J1918" s="3">
        <f>VLOOKUP(B1918,[3]Лист1!$A$1:$G$1358,7,FALSE)</f>
        <v>3760</v>
      </c>
      <c r="K1918" s="3">
        <f t="shared" si="87"/>
        <v>797</v>
      </c>
      <c r="L1918" s="77">
        <f t="shared" si="88"/>
        <v>2391</v>
      </c>
      <c r="M1918" s="3">
        <f>VLOOKUP(B1918,[1]TDSheet!$A$30:$K$1679,11,FALSE)</f>
        <v>5200</v>
      </c>
      <c r="O1918" s="77">
        <f t="shared" si="89"/>
        <v>2809</v>
      </c>
      <c r="P1918" s="1">
        <v>5200</v>
      </c>
    </row>
    <row r="1919" spans="1:16" s="1" customFormat="1" ht="25.5" customHeight="1" x14ac:dyDescent="0.2">
      <c r="A1919" s="56">
        <v>1916</v>
      </c>
      <c r="B1919" s="38" t="s">
        <v>1351</v>
      </c>
      <c r="C1919" s="85" t="s">
        <v>874</v>
      </c>
      <c r="D1919" s="85"/>
      <c r="E1919" s="85"/>
      <c r="F1919" s="85"/>
      <c r="G1919" s="9" t="s">
        <v>320</v>
      </c>
      <c r="H1919" s="67">
        <v>762</v>
      </c>
      <c r="I1919" s="71" t="e">
        <f>VLOOKUP(B1919,[2]Лист2!$A$1:$C$147,3,FALSE)</f>
        <v>#N/A</v>
      </c>
      <c r="J1919" s="3">
        <f>VLOOKUP(B1919,[3]Лист1!$A$1:$G$1358,7,FALSE)</f>
        <v>3369</v>
      </c>
      <c r="K1919" s="3">
        <f t="shared" si="87"/>
        <v>381</v>
      </c>
      <c r="L1919" s="77">
        <f t="shared" si="88"/>
        <v>1143</v>
      </c>
      <c r="M1919" s="3">
        <f>VLOOKUP(B1919,[1]TDSheet!$A$30:$K$1679,11,FALSE)</f>
        <v>4680</v>
      </c>
      <c r="O1919" s="77">
        <f t="shared" si="89"/>
        <v>3537</v>
      </c>
      <c r="P1919" s="1">
        <v>4680</v>
      </c>
    </row>
    <row r="1920" spans="1:16" s="1" customFormat="1" ht="25.5" customHeight="1" x14ac:dyDescent="0.2">
      <c r="A1920" s="56">
        <v>1917</v>
      </c>
      <c r="B1920" s="38" t="s">
        <v>1352</v>
      </c>
      <c r="C1920" s="85" t="s">
        <v>1869</v>
      </c>
      <c r="D1920" s="85"/>
      <c r="E1920" s="85"/>
      <c r="F1920" s="85"/>
      <c r="G1920" s="9" t="s">
        <v>473</v>
      </c>
      <c r="H1920" s="67">
        <v>1722</v>
      </c>
      <c r="I1920" s="71" t="e">
        <f>VLOOKUP(B1920,[2]Лист2!$A$1:$C$147,3,FALSE)</f>
        <v>#N/A</v>
      </c>
      <c r="J1920" s="3">
        <f>VLOOKUP(B1920,[3]Лист1!$A$1:$G$1358,7,FALSE)</f>
        <v>1945</v>
      </c>
      <c r="K1920" s="3">
        <f t="shared" si="87"/>
        <v>861</v>
      </c>
      <c r="L1920" s="77">
        <f t="shared" si="88"/>
        <v>2583</v>
      </c>
      <c r="M1920" s="3">
        <f>VLOOKUP(B1920,[1]TDSheet!$A$30:$K$1679,11,FALSE)</f>
        <v>2700</v>
      </c>
      <c r="O1920" s="77">
        <f t="shared" si="89"/>
        <v>117</v>
      </c>
      <c r="P1920" s="1">
        <v>2700</v>
      </c>
    </row>
    <row r="1921" spans="1:16" s="1" customFormat="1" ht="25.5" customHeight="1" x14ac:dyDescent="0.2">
      <c r="A1921" s="56">
        <v>1918</v>
      </c>
      <c r="B1921" s="38" t="s">
        <v>1395</v>
      </c>
      <c r="C1921" s="85" t="s">
        <v>878</v>
      </c>
      <c r="D1921" s="85"/>
      <c r="E1921" s="85"/>
      <c r="F1921" s="85"/>
      <c r="G1921" s="9" t="s">
        <v>320</v>
      </c>
      <c r="H1921" s="67">
        <v>890</v>
      </c>
      <c r="I1921" s="71" t="e">
        <f>VLOOKUP(B1921,[2]Лист2!$A$1:$C$147,3,FALSE)</f>
        <v>#N/A</v>
      </c>
      <c r="J1921" s="3">
        <f>VLOOKUP(B1921,[3]Лист1!$A$1:$G$1358,7,FALSE)</f>
        <v>1742</v>
      </c>
      <c r="K1921" s="3">
        <f t="shared" si="87"/>
        <v>445</v>
      </c>
      <c r="L1921" s="77">
        <f t="shared" si="88"/>
        <v>1335</v>
      </c>
      <c r="M1921" s="3">
        <f>VLOOKUP(B1921,[1]TDSheet!$A$30:$K$1679,11,FALSE)</f>
        <v>2500</v>
      </c>
      <c r="O1921" s="77">
        <f t="shared" si="89"/>
        <v>1165</v>
      </c>
      <c r="P1921" s="1">
        <v>2500</v>
      </c>
    </row>
    <row r="1922" spans="1:16" s="1" customFormat="1" ht="25.5" customHeight="1" x14ac:dyDescent="0.2">
      <c r="A1922" s="56">
        <v>1919</v>
      </c>
      <c r="B1922" s="38" t="s">
        <v>2579</v>
      </c>
      <c r="C1922" s="85" t="s">
        <v>2580</v>
      </c>
      <c r="D1922" s="85"/>
      <c r="E1922" s="85"/>
      <c r="F1922" s="85"/>
      <c r="G1922" s="9" t="s">
        <v>473</v>
      </c>
      <c r="H1922" s="67">
        <v>1146</v>
      </c>
      <c r="I1922" s="71" t="e">
        <f>VLOOKUP(B1922,[2]Лист2!$A$1:$C$147,3,FALSE)</f>
        <v>#N/A</v>
      </c>
      <c r="J1922" s="3">
        <f>VLOOKUP(B1922,[3]Лист1!$A$1:$G$1358,7,FALSE)</f>
        <v>952</v>
      </c>
      <c r="K1922" s="3">
        <f t="shared" si="87"/>
        <v>573</v>
      </c>
      <c r="L1922" s="77">
        <f t="shared" si="88"/>
        <v>1719</v>
      </c>
      <c r="M1922" s="3">
        <f>VLOOKUP(B1922,[1]TDSheet!$A$30:$K$1679,11,FALSE)</f>
        <v>1600</v>
      </c>
      <c r="O1922" s="77">
        <f t="shared" si="89"/>
        <v>-119</v>
      </c>
      <c r="P1922" s="1">
        <v>1600</v>
      </c>
    </row>
    <row r="1923" spans="1:16" s="1" customFormat="1" ht="28.5" customHeight="1" x14ac:dyDescent="0.2">
      <c r="A1923" s="56">
        <v>1920</v>
      </c>
      <c r="B1923" s="38" t="s">
        <v>2732</v>
      </c>
      <c r="C1923" s="85" t="s">
        <v>2581</v>
      </c>
      <c r="D1923" s="85"/>
      <c r="E1923" s="85"/>
      <c r="F1923" s="85"/>
      <c r="G1923" s="9" t="s">
        <v>317</v>
      </c>
      <c r="H1923" s="67">
        <v>762</v>
      </c>
      <c r="I1923" s="71" t="e">
        <f>VLOOKUP(B1923,[2]Лист2!$A$1:$C$147,3,FALSE)</f>
        <v>#N/A</v>
      </c>
      <c r="J1923" s="3" t="e">
        <f>VLOOKUP(B1923,[3]Лист1!$A$1:$G$1358,7,FALSE)</f>
        <v>#N/A</v>
      </c>
      <c r="K1923" s="3">
        <f t="shared" si="87"/>
        <v>381</v>
      </c>
      <c r="L1923" s="77">
        <f t="shared" si="88"/>
        <v>1143</v>
      </c>
      <c r="M1923" s="3" t="e">
        <f>VLOOKUP(B1923,[1]TDSheet!$A$30:$K$1679,11,FALSE)</f>
        <v>#N/A</v>
      </c>
      <c r="O1923" s="77" t="e">
        <f t="shared" si="89"/>
        <v>#N/A</v>
      </c>
      <c r="P1923" s="1">
        <v>1150</v>
      </c>
    </row>
    <row r="1924" spans="1:16" s="1" customFormat="1" ht="25.5" customHeight="1" x14ac:dyDescent="0.2">
      <c r="A1924" s="56">
        <v>1921</v>
      </c>
      <c r="B1924" s="38" t="s">
        <v>1518</v>
      </c>
      <c r="C1924" s="86" t="s">
        <v>1958</v>
      </c>
      <c r="D1924" s="86"/>
      <c r="E1924" s="86"/>
      <c r="F1924" s="86"/>
      <c r="G1924" s="9" t="s">
        <v>857</v>
      </c>
      <c r="H1924" s="67">
        <v>4880</v>
      </c>
      <c r="I1924" s="71" t="e">
        <f>VLOOKUP(B1924,[2]Лист2!$A$1:$C$147,3,FALSE)</f>
        <v>#N/A</v>
      </c>
      <c r="J1924" s="3">
        <f>VLOOKUP(B1924,[3]Лист1!$A$1:$G$1358,7,FALSE)</f>
        <v>7990</v>
      </c>
      <c r="K1924" s="3">
        <f t="shared" si="87"/>
        <v>2440</v>
      </c>
      <c r="L1924" s="77">
        <f t="shared" si="88"/>
        <v>7320</v>
      </c>
      <c r="M1924" s="3">
        <f>VLOOKUP(B1924,[1]TDSheet!$A$30:$K$1679,11,FALSE)</f>
        <v>10400</v>
      </c>
      <c r="O1924" s="77">
        <f t="shared" si="89"/>
        <v>3080</v>
      </c>
      <c r="P1924" s="1">
        <v>7400</v>
      </c>
    </row>
    <row r="1925" spans="1:16" s="1" customFormat="1" ht="25.5" customHeight="1" x14ac:dyDescent="0.2">
      <c r="A1925" s="56">
        <v>1922</v>
      </c>
      <c r="B1925" s="38" t="s">
        <v>1355</v>
      </c>
      <c r="C1925" s="85" t="s">
        <v>853</v>
      </c>
      <c r="D1925" s="85"/>
      <c r="E1925" s="85"/>
      <c r="F1925" s="85"/>
      <c r="G1925" s="9" t="s">
        <v>473</v>
      </c>
      <c r="H1925" s="67">
        <v>3920</v>
      </c>
      <c r="I1925" s="71" t="e">
        <f>VLOOKUP(B1925,[2]Лист2!$A$1:$C$147,3,FALSE)</f>
        <v>#N/A</v>
      </c>
      <c r="J1925" s="3">
        <f>VLOOKUP(B1925,[3]Лист1!$A$1:$G$1358,7,FALSE)</f>
        <v>6658</v>
      </c>
      <c r="K1925" s="3">
        <f t="shared" ref="K1925:K1988" si="90">H1925*0.5</f>
        <v>1960</v>
      </c>
      <c r="L1925" s="77">
        <f t="shared" ref="L1925:L1988" si="91">H1925+K1925</f>
        <v>5880</v>
      </c>
      <c r="M1925" s="3">
        <f>VLOOKUP(B1925,[1]TDSheet!$A$30:$K$1679,11,FALSE)</f>
        <v>9800</v>
      </c>
      <c r="O1925" s="77">
        <f t="shared" ref="O1925:O1988" si="92">M1925-L1925</f>
        <v>3920</v>
      </c>
      <c r="P1925" s="1">
        <v>9000</v>
      </c>
    </row>
    <row r="1926" spans="1:16" ht="25.5" customHeight="1" x14ac:dyDescent="0.2">
      <c r="A1926" s="56">
        <v>1923</v>
      </c>
      <c r="B1926" s="38" t="s">
        <v>1319</v>
      </c>
      <c r="C1926" s="86" t="s">
        <v>1870</v>
      </c>
      <c r="D1926" s="86"/>
      <c r="E1926" s="86"/>
      <c r="F1926" s="86"/>
      <c r="G1926" s="9" t="s">
        <v>473</v>
      </c>
      <c r="H1926" s="67">
        <v>1722</v>
      </c>
      <c r="I1926" s="71" t="e">
        <f>VLOOKUP(B1926,[2]Лист2!$A$1:$C$147,3,FALSE)</f>
        <v>#N/A</v>
      </c>
      <c r="J1926" s="3">
        <f>VLOOKUP(B1926,[3]Лист1!$A$1:$G$1358,7,FALSE)</f>
        <v>1945</v>
      </c>
      <c r="K1926" s="3">
        <f t="shared" si="90"/>
        <v>861</v>
      </c>
      <c r="L1926" s="77">
        <f t="shared" si="91"/>
        <v>2583</v>
      </c>
      <c r="M1926" s="3">
        <f>VLOOKUP(B1926,[1]TDSheet!$A$30:$K$1679,11,FALSE)</f>
        <v>2700</v>
      </c>
      <c r="O1926" s="77">
        <f t="shared" si="92"/>
        <v>117</v>
      </c>
      <c r="P1926" s="3">
        <v>2700</v>
      </c>
    </row>
    <row r="1927" spans="1:16" s="1" customFormat="1" ht="25.5" customHeight="1" x14ac:dyDescent="0.2">
      <c r="A1927" s="56">
        <v>1924</v>
      </c>
      <c r="B1927" s="38" t="s">
        <v>1320</v>
      </c>
      <c r="C1927" s="119" t="s">
        <v>867</v>
      </c>
      <c r="D1927" s="119"/>
      <c r="E1927" s="119"/>
      <c r="F1927" s="119"/>
      <c r="G1927" s="9" t="s">
        <v>320</v>
      </c>
      <c r="H1927" s="67">
        <v>954</v>
      </c>
      <c r="I1927" s="71" t="e">
        <f>VLOOKUP(B1927,[2]Лист2!$A$1:$C$147,3,FALSE)</f>
        <v>#N/A</v>
      </c>
      <c r="J1927" s="3">
        <f>VLOOKUP(B1927,[3]Лист1!$A$1:$G$1358,7,FALSE)</f>
        <v>1742</v>
      </c>
      <c r="K1927" s="3">
        <f t="shared" si="90"/>
        <v>477</v>
      </c>
      <c r="L1927" s="77">
        <f t="shared" si="91"/>
        <v>1431</v>
      </c>
      <c r="M1927" s="3">
        <f>VLOOKUP(B1927,[1]TDSheet!$A$30:$K$1679,11,FALSE)</f>
        <v>2500</v>
      </c>
      <c r="O1927" s="77">
        <f t="shared" si="92"/>
        <v>1069</v>
      </c>
      <c r="P1927" s="1">
        <v>2500</v>
      </c>
    </row>
    <row r="1928" spans="1:16" s="1" customFormat="1" ht="25.5" customHeight="1" x14ac:dyDescent="0.2">
      <c r="A1928" s="56">
        <v>1925</v>
      </c>
      <c r="B1928" s="38" t="s">
        <v>1341</v>
      </c>
      <c r="C1928" s="86" t="s">
        <v>1871</v>
      </c>
      <c r="D1928" s="86"/>
      <c r="E1928" s="86"/>
      <c r="F1928" s="86"/>
      <c r="G1928" s="9" t="s">
        <v>473</v>
      </c>
      <c r="H1928" s="67">
        <v>2106</v>
      </c>
      <c r="I1928" s="71" t="e">
        <f>VLOOKUP(B1928,[2]Лист2!$A$1:$C$147,3,FALSE)</f>
        <v>#N/A</v>
      </c>
      <c r="J1928" s="3">
        <f>VLOOKUP(B1928,[3]Лист1!$A$1:$G$1358,7,FALSE)</f>
        <v>3760</v>
      </c>
      <c r="K1928" s="3">
        <f t="shared" si="90"/>
        <v>1053</v>
      </c>
      <c r="L1928" s="77">
        <f t="shared" si="91"/>
        <v>3159</v>
      </c>
      <c r="M1928" s="3">
        <f>VLOOKUP(B1928,[1]TDSheet!$A$30:$K$1679,11,FALSE)</f>
        <v>5200</v>
      </c>
      <c r="O1928" s="77">
        <f t="shared" si="92"/>
        <v>2041</v>
      </c>
      <c r="P1928" s="1">
        <v>5200</v>
      </c>
    </row>
    <row r="1929" spans="1:16" s="1" customFormat="1" ht="25.5" customHeight="1" x14ac:dyDescent="0.2">
      <c r="A1929" s="56">
        <v>1926</v>
      </c>
      <c r="B1929" s="38" t="s">
        <v>1342</v>
      </c>
      <c r="C1929" s="85" t="s">
        <v>868</v>
      </c>
      <c r="D1929" s="85"/>
      <c r="E1929" s="85"/>
      <c r="F1929" s="85"/>
      <c r="G1929" s="9" t="s">
        <v>320</v>
      </c>
      <c r="H1929" s="67">
        <v>1274</v>
      </c>
      <c r="I1929" s="71" t="e">
        <f>VLOOKUP(B1929,[2]Лист2!$A$1:$C$147,3,FALSE)</f>
        <v>#N/A</v>
      </c>
      <c r="J1929" s="3">
        <f>VLOOKUP(B1929,[3]Лист1!$A$1:$G$1358,7,FALSE)</f>
        <v>3369</v>
      </c>
      <c r="K1929" s="3">
        <f t="shared" si="90"/>
        <v>637</v>
      </c>
      <c r="L1929" s="77">
        <f t="shared" si="91"/>
        <v>1911</v>
      </c>
      <c r="M1929" s="3">
        <f>VLOOKUP(B1929,[1]TDSheet!$A$30:$K$1679,11,FALSE)</f>
        <v>4500</v>
      </c>
      <c r="O1929" s="77">
        <f t="shared" si="92"/>
        <v>2589</v>
      </c>
      <c r="P1929" s="1">
        <v>4500</v>
      </c>
    </row>
    <row r="1930" spans="1:16" s="1" customFormat="1" ht="25.5" customHeight="1" x14ac:dyDescent="0.2">
      <c r="A1930" s="56">
        <v>1927</v>
      </c>
      <c r="B1930" s="38" t="s">
        <v>1356</v>
      </c>
      <c r="C1930" s="86" t="s">
        <v>1872</v>
      </c>
      <c r="D1930" s="86"/>
      <c r="E1930" s="86"/>
      <c r="F1930" s="86"/>
      <c r="G1930" s="9" t="s">
        <v>706</v>
      </c>
      <c r="H1930" s="59">
        <v>17629</v>
      </c>
      <c r="I1930" s="71" t="e">
        <f>VLOOKUP(B1930,[2]Лист2!$A$1:$C$147,3,FALSE)</f>
        <v>#N/A</v>
      </c>
      <c r="J1930" s="3">
        <f>VLOOKUP(B1930,[3]Лист1!$A$1:$G$1358,7,FALSE)</f>
        <v>17629</v>
      </c>
      <c r="K1930" s="3">
        <f t="shared" si="90"/>
        <v>8814.5</v>
      </c>
      <c r="L1930" s="77">
        <f t="shared" si="91"/>
        <v>26443.5</v>
      </c>
      <c r="M1930" s="3">
        <f>VLOOKUP(B1930,[1]TDSheet!$A$30:$K$1679,11,FALSE)</f>
        <v>0</v>
      </c>
      <c r="O1930" s="77">
        <f t="shared" si="92"/>
        <v>-26443.5</v>
      </c>
      <c r="P1930" s="1">
        <v>22000</v>
      </c>
    </row>
    <row r="1931" spans="1:16" s="1" customFormat="1" ht="25.5" customHeight="1" x14ac:dyDescent="0.2">
      <c r="A1931" s="56">
        <v>1928</v>
      </c>
      <c r="B1931" s="38" t="s">
        <v>1357</v>
      </c>
      <c r="C1931" s="86" t="s">
        <v>1873</v>
      </c>
      <c r="D1931" s="86"/>
      <c r="E1931" s="86"/>
      <c r="F1931" s="86"/>
      <c r="G1931" s="9" t="s">
        <v>857</v>
      </c>
      <c r="H1931" s="59">
        <v>11386</v>
      </c>
      <c r="I1931" s="71" t="e">
        <f>VLOOKUP(B1931,[2]Лист2!$A$1:$C$147,3,FALSE)</f>
        <v>#N/A</v>
      </c>
      <c r="J1931" s="3">
        <f>VLOOKUP(B1931,[3]Лист1!$A$1:$G$1358,7,FALSE)</f>
        <v>12885</v>
      </c>
      <c r="K1931" s="3">
        <f t="shared" si="90"/>
        <v>5693</v>
      </c>
      <c r="L1931" s="77">
        <f t="shared" si="91"/>
        <v>17079</v>
      </c>
      <c r="M1931" s="3">
        <f>VLOOKUP(B1931,[1]TDSheet!$A$30:$K$1679,11,FALSE)</f>
        <v>18000</v>
      </c>
      <c r="O1931" s="77">
        <f t="shared" si="92"/>
        <v>921</v>
      </c>
      <c r="P1931" s="1">
        <v>18000</v>
      </c>
    </row>
    <row r="1932" spans="1:16" s="2" customFormat="1" ht="25.5" customHeight="1" x14ac:dyDescent="0.2">
      <c r="A1932" s="56">
        <v>1929</v>
      </c>
      <c r="B1932" s="38" t="s">
        <v>1532</v>
      </c>
      <c r="C1932" s="85" t="s">
        <v>1534</v>
      </c>
      <c r="D1932" s="85"/>
      <c r="E1932" s="85"/>
      <c r="F1932" s="85"/>
      <c r="G1932" s="9" t="s">
        <v>718</v>
      </c>
      <c r="H1932" s="59">
        <v>1338</v>
      </c>
      <c r="I1932" s="71" t="e">
        <f>VLOOKUP(B1932,[2]Лист2!$A$1:$C$147,3,FALSE)</f>
        <v>#N/A</v>
      </c>
      <c r="J1932" s="3">
        <f>VLOOKUP(B1932,[3]Лист1!$A$1:$G$1358,7,FALSE)</f>
        <v>2700</v>
      </c>
      <c r="K1932" s="3">
        <f t="shared" si="90"/>
        <v>669</v>
      </c>
      <c r="L1932" s="77">
        <f t="shared" si="91"/>
        <v>2007</v>
      </c>
      <c r="M1932" s="3">
        <f>VLOOKUP(B1932,[1]TDSheet!$A$30:$K$1679,11,FALSE)</f>
        <v>4500</v>
      </c>
      <c r="O1932" s="77">
        <f t="shared" si="92"/>
        <v>2493</v>
      </c>
      <c r="P1932" s="2">
        <v>4500</v>
      </c>
    </row>
    <row r="1933" spans="1:16" s="2" customFormat="1" ht="25.5" customHeight="1" x14ac:dyDescent="0.2">
      <c r="A1933" s="56">
        <v>1930</v>
      </c>
      <c r="B1933" s="38" t="s">
        <v>1533</v>
      </c>
      <c r="C1933" s="85" t="s">
        <v>1535</v>
      </c>
      <c r="D1933" s="85"/>
      <c r="E1933" s="85"/>
      <c r="F1933" s="85"/>
      <c r="G1933" s="9" t="s">
        <v>473</v>
      </c>
      <c r="H1933" s="59">
        <v>634</v>
      </c>
      <c r="I1933" s="71" t="e">
        <f>VLOOKUP(B1933,[2]Лист2!$A$1:$C$147,3,FALSE)</f>
        <v>#N/A</v>
      </c>
      <c r="J1933" s="3">
        <f>VLOOKUP(B1933,[3]Лист1!$A$1:$G$1358,7,FALSE)</f>
        <v>2700</v>
      </c>
      <c r="K1933" s="3">
        <f t="shared" si="90"/>
        <v>317</v>
      </c>
      <c r="L1933" s="77">
        <f t="shared" si="91"/>
        <v>951</v>
      </c>
      <c r="M1933" s="3">
        <f>VLOOKUP(B1933,[1]TDSheet!$A$30:$K$1679,11,FALSE)</f>
        <v>3500</v>
      </c>
      <c r="O1933" s="77">
        <f t="shared" si="92"/>
        <v>2549</v>
      </c>
      <c r="P1933" s="2">
        <v>3500</v>
      </c>
    </row>
    <row r="1934" spans="1:16" s="2" customFormat="1" ht="25.5" customHeight="1" x14ac:dyDescent="0.2">
      <c r="A1934" s="56">
        <v>1931</v>
      </c>
      <c r="B1934" s="38" t="s">
        <v>1511</v>
      </c>
      <c r="C1934" s="85" t="s">
        <v>1874</v>
      </c>
      <c r="D1934" s="85"/>
      <c r="E1934" s="85"/>
      <c r="F1934" s="85"/>
      <c r="G1934" s="9" t="s">
        <v>473</v>
      </c>
      <c r="H1934" s="59">
        <v>7290</v>
      </c>
      <c r="I1934" s="71" t="e">
        <f>VLOOKUP(B1934,[2]Лист2!$A$1:$C$147,3,FALSE)</f>
        <v>#N/A</v>
      </c>
      <c r="J1934" s="3">
        <f>VLOOKUP(B1934,[3]Лист1!$A$1:$G$1358,7,FALSE)</f>
        <v>8184</v>
      </c>
      <c r="K1934" s="3">
        <f t="shared" si="90"/>
        <v>3645</v>
      </c>
      <c r="L1934" s="77">
        <f t="shared" si="91"/>
        <v>10935</v>
      </c>
      <c r="M1934" s="3">
        <f>VLOOKUP(B1934,[1]TDSheet!$A$30:$K$1679,11,FALSE)</f>
        <v>12200</v>
      </c>
      <c r="O1934" s="77">
        <f t="shared" si="92"/>
        <v>1265</v>
      </c>
      <c r="P1934" s="2">
        <v>12200</v>
      </c>
    </row>
    <row r="1935" spans="1:16" s="2" customFormat="1" ht="25.5" customHeight="1" x14ac:dyDescent="0.2">
      <c r="A1935" s="56">
        <v>1932</v>
      </c>
      <c r="B1935" s="38" t="s">
        <v>1396</v>
      </c>
      <c r="C1935" s="85" t="s">
        <v>864</v>
      </c>
      <c r="D1935" s="85"/>
      <c r="E1935" s="85"/>
      <c r="F1935" s="85"/>
      <c r="G1935" s="9" t="s">
        <v>320</v>
      </c>
      <c r="H1935" s="59">
        <v>6778</v>
      </c>
      <c r="I1935" s="71" t="e">
        <f>VLOOKUP(B1935,[2]Лист2!$A$1:$C$147,3,FALSE)</f>
        <v>#N/A</v>
      </c>
      <c r="J1935" s="3">
        <f>VLOOKUP(B1935,[3]Лист1!$A$1:$G$1358,7,FALSE)</f>
        <v>7658</v>
      </c>
      <c r="K1935" s="3">
        <f t="shared" si="90"/>
        <v>3389</v>
      </c>
      <c r="L1935" s="77">
        <f t="shared" si="91"/>
        <v>10167</v>
      </c>
      <c r="M1935" s="3">
        <f>VLOOKUP(B1935,[1]TDSheet!$A$30:$K$1679,11,FALSE)</f>
        <v>11100</v>
      </c>
      <c r="O1935" s="77">
        <f t="shared" si="92"/>
        <v>933</v>
      </c>
      <c r="P1935" s="2">
        <v>11100</v>
      </c>
    </row>
    <row r="1936" spans="1:16" s="2" customFormat="1" ht="25.5" customHeight="1" x14ac:dyDescent="0.2">
      <c r="A1936" s="56">
        <v>1933</v>
      </c>
      <c r="B1936" s="38" t="s">
        <v>1400</v>
      </c>
      <c r="C1936" s="85" t="s">
        <v>1875</v>
      </c>
      <c r="D1936" s="85"/>
      <c r="E1936" s="85"/>
      <c r="F1936" s="85"/>
      <c r="G1936" s="9" t="s">
        <v>146</v>
      </c>
      <c r="H1936" s="59">
        <v>4237</v>
      </c>
      <c r="I1936" s="71" t="e">
        <f>VLOOKUP(B1936,[2]Лист2!$A$1:$C$147,3,FALSE)</f>
        <v>#N/A</v>
      </c>
      <c r="J1936" s="3">
        <f>VLOOKUP(B1936,[3]Лист1!$A$1:$G$1358,7,FALSE)</f>
        <v>2780.06</v>
      </c>
      <c r="K1936" s="3">
        <f t="shared" si="90"/>
        <v>2118.5</v>
      </c>
      <c r="L1936" s="77">
        <f t="shared" si="91"/>
        <v>6355.5</v>
      </c>
      <c r="M1936" s="3">
        <f>VLOOKUP(B1936,[1]TDSheet!$A$30:$K$1679,11,FALSE)</f>
        <v>5200</v>
      </c>
      <c r="O1936" s="77">
        <f t="shared" si="92"/>
        <v>-1155.5</v>
      </c>
      <c r="P1936" s="2">
        <v>5200</v>
      </c>
    </row>
    <row r="1937" spans="1:16" s="2" customFormat="1" ht="25.5" customHeight="1" x14ac:dyDescent="0.2">
      <c r="A1937" s="56">
        <v>1934</v>
      </c>
      <c r="B1937" s="38">
        <v>1334</v>
      </c>
      <c r="C1937" s="85" t="s">
        <v>705</v>
      </c>
      <c r="D1937" s="85"/>
      <c r="E1937" s="85"/>
      <c r="F1937" s="85"/>
      <c r="G1937" s="9" t="s">
        <v>324</v>
      </c>
      <c r="H1937" s="59">
        <v>1082</v>
      </c>
      <c r="I1937" s="71" t="e">
        <f>VLOOKUP(B1937,[2]Лист2!$A$1:$C$147,3,FALSE)</f>
        <v>#N/A</v>
      </c>
      <c r="J1937" s="3">
        <f>VLOOKUP(B1937,[3]Лист1!$A$1:$G$1358,7,FALSE)</f>
        <v>987</v>
      </c>
      <c r="K1937" s="3">
        <f t="shared" si="90"/>
        <v>541</v>
      </c>
      <c r="L1937" s="77">
        <f t="shared" si="91"/>
        <v>1623</v>
      </c>
      <c r="M1937" s="3">
        <f>VLOOKUP(B1937,[1]TDSheet!$A$30:$K$1679,11,FALSE)</f>
        <v>1500</v>
      </c>
      <c r="O1937" s="77">
        <f t="shared" si="92"/>
        <v>-123</v>
      </c>
      <c r="P1937" s="2">
        <v>1500</v>
      </c>
    </row>
    <row r="1938" spans="1:16" s="2" customFormat="1" ht="25.5" customHeight="1" x14ac:dyDescent="0.2">
      <c r="A1938" s="56">
        <v>1935</v>
      </c>
      <c r="B1938" s="38">
        <v>582</v>
      </c>
      <c r="C1938" s="85" t="s">
        <v>2266</v>
      </c>
      <c r="D1938" s="85"/>
      <c r="E1938" s="85"/>
      <c r="F1938" s="85"/>
      <c r="G1938" s="28" t="s">
        <v>317</v>
      </c>
      <c r="H1938" s="59">
        <v>5626</v>
      </c>
      <c r="I1938" s="71" t="e">
        <f>VLOOKUP(B1938,[2]Лист2!$A$1:$C$147,3,FALSE)</f>
        <v>#N/A</v>
      </c>
      <c r="J1938" s="3">
        <f>VLOOKUP(B1938,[3]Лист1!$A$1:$G$1358,7,FALSE)</f>
        <v>4883.8599999999997</v>
      </c>
      <c r="K1938" s="3">
        <f t="shared" si="90"/>
        <v>2813</v>
      </c>
      <c r="L1938" s="77">
        <f t="shared" si="91"/>
        <v>8439</v>
      </c>
      <c r="M1938" s="3">
        <f>VLOOKUP(B1938,[1]TDSheet!$A$30:$K$1679,11,FALSE)</f>
        <v>12200</v>
      </c>
      <c r="O1938" s="77">
        <f t="shared" si="92"/>
        <v>3761</v>
      </c>
      <c r="P1938" s="2">
        <v>12000</v>
      </c>
    </row>
    <row r="1939" spans="1:16" ht="25.5" customHeight="1" x14ac:dyDescent="0.2">
      <c r="A1939" s="56">
        <v>1936</v>
      </c>
      <c r="B1939" s="38">
        <v>583</v>
      </c>
      <c r="C1939" s="85" t="s">
        <v>2267</v>
      </c>
      <c r="D1939" s="85"/>
      <c r="E1939" s="85"/>
      <c r="F1939" s="85"/>
      <c r="G1939" s="28" t="s">
        <v>323</v>
      </c>
      <c r="H1939" s="59">
        <v>9274</v>
      </c>
      <c r="I1939" s="71" t="e">
        <f>VLOOKUP(B1939,[2]Лист2!$A$1:$C$147,3,FALSE)</f>
        <v>#N/A</v>
      </c>
      <c r="J1939" s="3">
        <f>VLOOKUP(B1939,[3]Лист1!$A$1:$G$1358,7,FALSE)</f>
        <v>5282.46</v>
      </c>
      <c r="K1939" s="3">
        <f t="shared" si="90"/>
        <v>4637</v>
      </c>
      <c r="L1939" s="77">
        <f t="shared" si="91"/>
        <v>13911</v>
      </c>
      <c r="M1939" s="3">
        <f>VLOOKUP(B1939,[1]TDSheet!$A$30:$K$1679,11,FALSE)</f>
        <v>13700</v>
      </c>
      <c r="O1939" s="77">
        <f t="shared" si="92"/>
        <v>-211</v>
      </c>
      <c r="P1939" s="3">
        <v>14000</v>
      </c>
    </row>
    <row r="1940" spans="1:16" ht="25.5" customHeight="1" x14ac:dyDescent="0.2">
      <c r="A1940" s="56">
        <v>1937</v>
      </c>
      <c r="B1940" s="31" t="s">
        <v>1392</v>
      </c>
      <c r="C1940" s="85" t="s">
        <v>1266</v>
      </c>
      <c r="D1940" s="85"/>
      <c r="E1940" s="85"/>
      <c r="F1940" s="85"/>
      <c r="G1940" s="9" t="s">
        <v>322</v>
      </c>
      <c r="H1940" s="59">
        <v>3752</v>
      </c>
      <c r="I1940" s="71" t="e">
        <f>VLOOKUP(B1940,[2]Лист2!$A$1:$C$147,3,FALSE)</f>
        <v>#N/A</v>
      </c>
      <c r="J1940" s="3">
        <f>VLOOKUP(B1940,[3]Лист1!$A$1:$G$1358,7,FALSE)</f>
        <v>2708.06</v>
      </c>
      <c r="K1940" s="3">
        <f t="shared" si="90"/>
        <v>1876</v>
      </c>
      <c r="L1940" s="77">
        <f t="shared" si="91"/>
        <v>5628</v>
      </c>
      <c r="M1940" s="3">
        <f>VLOOKUP(B1940,[1]TDSheet!$A$30:$K$1679,11,FALSE)</f>
        <v>6200</v>
      </c>
      <c r="O1940" s="77">
        <f t="shared" si="92"/>
        <v>572</v>
      </c>
      <c r="P1940" s="3">
        <v>6200</v>
      </c>
    </row>
    <row r="1941" spans="1:16" ht="27.6" customHeight="1" x14ac:dyDescent="0.2">
      <c r="A1941" s="56">
        <v>1938</v>
      </c>
      <c r="B1941" s="38" t="s">
        <v>1397</v>
      </c>
      <c r="C1941" s="86" t="s">
        <v>1876</v>
      </c>
      <c r="D1941" s="86"/>
      <c r="E1941" s="86"/>
      <c r="F1941" s="86"/>
      <c r="G1941" s="9" t="s">
        <v>857</v>
      </c>
      <c r="H1941" s="59">
        <v>4730</v>
      </c>
      <c r="I1941" s="71" t="e">
        <f>VLOOKUP(B1941,[2]Лист2!$A$1:$C$147,3,FALSE)</f>
        <v>#N/A</v>
      </c>
      <c r="J1941" s="3" t="e">
        <f>VLOOKUP(B1941,[3]Лист1!$A$1:$G$1358,7,FALSE)</f>
        <v>#N/A</v>
      </c>
      <c r="K1941" s="3">
        <f t="shared" si="90"/>
        <v>2365</v>
      </c>
      <c r="L1941" s="77">
        <f t="shared" si="91"/>
        <v>7095</v>
      </c>
      <c r="M1941" s="3" t="e">
        <f>VLOOKUP(B1941,[1]TDSheet!$A$30:$K$1679,11,FALSE)</f>
        <v>#N/A</v>
      </c>
      <c r="O1941" s="77" t="e">
        <f t="shared" si="92"/>
        <v>#N/A</v>
      </c>
      <c r="P1941" s="3">
        <v>7000</v>
      </c>
    </row>
    <row r="1942" spans="1:16" ht="27.6" customHeight="1" x14ac:dyDescent="0.2">
      <c r="A1942" s="56">
        <v>1939</v>
      </c>
      <c r="B1942" s="38" t="s">
        <v>1398</v>
      </c>
      <c r="C1942" s="118" t="s">
        <v>1877</v>
      </c>
      <c r="D1942" s="118"/>
      <c r="E1942" s="118"/>
      <c r="F1942" s="118"/>
      <c r="G1942" s="9" t="s">
        <v>857</v>
      </c>
      <c r="H1942" s="59">
        <v>7533</v>
      </c>
      <c r="I1942" s="71" t="e">
        <f>VLOOKUP(B1942,[2]Лист2!$A$1:$C$147,3,FALSE)</f>
        <v>#N/A</v>
      </c>
      <c r="J1942" s="3" t="e">
        <f>VLOOKUP(B1942,[3]Лист1!$A$1:$G$1358,7,FALSE)</f>
        <v>#N/A</v>
      </c>
      <c r="K1942" s="3">
        <f t="shared" si="90"/>
        <v>3766.5</v>
      </c>
      <c r="L1942" s="77">
        <f t="shared" si="91"/>
        <v>11299.5</v>
      </c>
      <c r="M1942" s="3" t="e">
        <f>VLOOKUP(B1942,[1]TDSheet!$A$30:$K$1679,11,FALSE)</f>
        <v>#N/A</v>
      </c>
      <c r="O1942" s="77" t="e">
        <f t="shared" si="92"/>
        <v>#N/A</v>
      </c>
      <c r="P1942" s="3">
        <v>11300</v>
      </c>
    </row>
    <row r="1943" spans="1:16" ht="27.6" customHeight="1" x14ac:dyDescent="0.2">
      <c r="A1943" s="56">
        <v>1940</v>
      </c>
      <c r="B1943" s="38" t="s">
        <v>1399</v>
      </c>
      <c r="C1943" s="105" t="s">
        <v>863</v>
      </c>
      <c r="D1943" s="105"/>
      <c r="E1943" s="105"/>
      <c r="F1943" s="105"/>
      <c r="G1943" s="9" t="s">
        <v>953</v>
      </c>
      <c r="H1943" s="59">
        <v>7290</v>
      </c>
      <c r="I1943" s="71" t="e">
        <f>VLOOKUP(B1943,[2]Лист2!$A$1:$C$147,3,FALSE)</f>
        <v>#N/A</v>
      </c>
      <c r="J1943" s="3" t="e">
        <f>VLOOKUP(B1943,[3]Лист1!$A$1:$G$1358,7,FALSE)</f>
        <v>#N/A</v>
      </c>
      <c r="K1943" s="3">
        <f t="shared" si="90"/>
        <v>3645</v>
      </c>
      <c r="L1943" s="77">
        <f t="shared" si="91"/>
        <v>10935</v>
      </c>
      <c r="M1943" s="3" t="e">
        <f>VLOOKUP(B1943,[1]TDSheet!$A$30:$K$1679,11,FALSE)</f>
        <v>#N/A</v>
      </c>
      <c r="O1943" s="77" t="e">
        <f t="shared" si="92"/>
        <v>#N/A</v>
      </c>
      <c r="P1943" s="3">
        <v>11000</v>
      </c>
    </row>
    <row r="1944" spans="1:16" ht="27.6" customHeight="1" x14ac:dyDescent="0.2">
      <c r="A1944" s="56">
        <v>1941</v>
      </c>
      <c r="B1944" s="38" t="s">
        <v>2123</v>
      </c>
      <c r="C1944" s="85" t="s">
        <v>2124</v>
      </c>
      <c r="D1944" s="85"/>
      <c r="E1944" s="85"/>
      <c r="F1944" s="85"/>
      <c r="G1944" s="9" t="s">
        <v>319</v>
      </c>
      <c r="H1944" s="59">
        <v>4080</v>
      </c>
      <c r="I1944" s="71" t="e">
        <f>VLOOKUP(B1944,[2]Лист2!$A$1:$C$147,3,FALSE)</f>
        <v>#N/A</v>
      </c>
      <c r="J1944" s="3" t="e">
        <f>VLOOKUP(B1944,[3]Лист1!$A$1:$G$1358,7,FALSE)</f>
        <v>#N/A</v>
      </c>
      <c r="K1944" s="3">
        <f t="shared" si="90"/>
        <v>2040</v>
      </c>
      <c r="L1944" s="77">
        <f t="shared" si="91"/>
        <v>6120</v>
      </c>
      <c r="M1944" s="3" t="e">
        <f>VLOOKUP(B1944,[1]TDSheet!$A$30:$K$1679,11,FALSE)</f>
        <v>#N/A</v>
      </c>
      <c r="O1944" s="77" t="e">
        <f t="shared" si="92"/>
        <v>#N/A</v>
      </c>
      <c r="P1944" s="3">
        <v>6200</v>
      </c>
    </row>
    <row r="1945" spans="1:16" ht="25.5" customHeight="1" x14ac:dyDescent="0.2">
      <c r="A1945" s="56">
        <v>1942</v>
      </c>
      <c r="B1945" s="39">
        <v>777729</v>
      </c>
      <c r="C1945" s="102" t="s">
        <v>2086</v>
      </c>
      <c r="D1945" s="102"/>
      <c r="E1945" s="102"/>
      <c r="F1945" s="102"/>
      <c r="G1945" s="27" t="s">
        <v>317</v>
      </c>
      <c r="H1945" s="67">
        <v>4480</v>
      </c>
      <c r="I1945" s="71" t="e">
        <f>VLOOKUP(B1945,[2]Лист2!$A$1:$C$147,3,FALSE)</f>
        <v>#N/A</v>
      </c>
      <c r="J1945" s="3">
        <f>VLOOKUP(B1945,[3]Лист1!$A$1:$G$1358,7,FALSE)</f>
        <v>12800</v>
      </c>
      <c r="K1945" s="3">
        <f t="shared" si="90"/>
        <v>2240</v>
      </c>
      <c r="L1945" s="77">
        <f t="shared" si="91"/>
        <v>6720</v>
      </c>
      <c r="M1945" s="3">
        <f>VLOOKUP(B1945,[1]TDSheet!$A$30:$K$1679,11,FALSE)</f>
        <v>16632</v>
      </c>
      <c r="O1945" s="77">
        <f t="shared" si="92"/>
        <v>9912</v>
      </c>
      <c r="P1945" s="3">
        <v>7000</v>
      </c>
    </row>
    <row r="1946" spans="1:16" ht="25.5" customHeight="1" x14ac:dyDescent="0.2">
      <c r="A1946" s="56">
        <v>1943</v>
      </c>
      <c r="B1946" s="38">
        <v>3316</v>
      </c>
      <c r="C1946" s="86" t="s">
        <v>2122</v>
      </c>
      <c r="D1946" s="86"/>
      <c r="E1946" s="86"/>
      <c r="F1946" s="86"/>
      <c r="G1946" s="9" t="s">
        <v>319</v>
      </c>
      <c r="H1946" s="67">
        <v>2880</v>
      </c>
      <c r="I1946" s="71" t="e">
        <f>VLOOKUP(B1946,[2]Лист2!$A$1:$C$147,3,FALSE)</f>
        <v>#N/A</v>
      </c>
      <c r="J1946" s="3">
        <f>VLOOKUP(B1946,[3]Лист1!$A$1:$G$1358,7,FALSE)</f>
        <v>3600</v>
      </c>
      <c r="K1946" s="3">
        <f t="shared" si="90"/>
        <v>1440</v>
      </c>
      <c r="L1946" s="77">
        <f t="shared" si="91"/>
        <v>4320</v>
      </c>
      <c r="M1946" s="3">
        <f>VLOOKUP(B1946,[1]TDSheet!$A$30:$K$1679,11,FALSE)</f>
        <v>4680</v>
      </c>
      <c r="O1946" s="77">
        <f t="shared" si="92"/>
        <v>360</v>
      </c>
      <c r="P1946" s="3">
        <v>4680</v>
      </c>
    </row>
    <row r="1947" spans="1:16" ht="25.5" customHeight="1" x14ac:dyDescent="0.2">
      <c r="A1947" s="56">
        <v>1944</v>
      </c>
      <c r="B1947" s="39">
        <v>777750</v>
      </c>
      <c r="C1947" s="102" t="s">
        <v>2087</v>
      </c>
      <c r="D1947" s="102"/>
      <c r="E1947" s="102"/>
      <c r="F1947" s="102"/>
      <c r="G1947" s="27" t="s">
        <v>323</v>
      </c>
      <c r="H1947" s="67">
        <v>10400</v>
      </c>
      <c r="I1947" s="71" t="e">
        <f>VLOOKUP(B1947,[2]Лист2!$A$1:$C$147,3,FALSE)</f>
        <v>#N/A</v>
      </c>
      <c r="J1947" s="3" t="e">
        <f>VLOOKUP(B1947,[3]Лист1!$A$1:$G$1358,7,FALSE)</f>
        <v>#N/A</v>
      </c>
      <c r="K1947" s="3">
        <f t="shared" si="90"/>
        <v>5200</v>
      </c>
      <c r="L1947" s="77">
        <f t="shared" si="91"/>
        <v>15600</v>
      </c>
      <c r="M1947" s="3" t="e">
        <f>VLOOKUP(B1947,[1]TDSheet!$A$30:$K$1679,11,FALSE)</f>
        <v>#N/A</v>
      </c>
      <c r="O1947" s="77" t="e">
        <f t="shared" si="92"/>
        <v>#N/A</v>
      </c>
      <c r="P1947" s="3">
        <v>15600</v>
      </c>
    </row>
    <row r="1948" spans="1:16" ht="12.75" customHeight="1" x14ac:dyDescent="0.2">
      <c r="A1948" s="56">
        <v>1945</v>
      </c>
      <c r="B1948" s="38">
        <v>7645</v>
      </c>
      <c r="C1948" s="85" t="s">
        <v>1904</v>
      </c>
      <c r="D1948" s="85"/>
      <c r="E1948" s="85"/>
      <c r="F1948" s="85"/>
      <c r="G1948" s="9" t="s">
        <v>953</v>
      </c>
      <c r="H1948" s="59">
        <v>5754</v>
      </c>
      <c r="I1948" s="71" t="e">
        <f>VLOOKUP(B1948,[2]Лист2!$A$1:$C$147,3,FALSE)</f>
        <v>#N/A</v>
      </c>
      <c r="J1948" s="3">
        <f>VLOOKUP(B1948,[3]Лист1!$A$1:$G$1358,7,FALSE)</f>
        <v>4983.8599999999997</v>
      </c>
      <c r="K1948" s="3">
        <f t="shared" si="90"/>
        <v>2877</v>
      </c>
      <c r="L1948" s="77">
        <f t="shared" si="91"/>
        <v>8631</v>
      </c>
      <c r="M1948" s="3">
        <f>VLOOKUP(B1948,[1]TDSheet!$A$30:$K$1679,11,FALSE)</f>
        <v>8100</v>
      </c>
      <c r="O1948" s="77">
        <f t="shared" si="92"/>
        <v>-531</v>
      </c>
      <c r="P1948" s="3">
        <v>8100</v>
      </c>
    </row>
    <row r="1949" spans="1:16" ht="12.75" customHeight="1" x14ac:dyDescent="0.2">
      <c r="A1949" s="56">
        <v>1946</v>
      </c>
      <c r="B1949" s="38">
        <v>7646</v>
      </c>
      <c r="C1949" s="85" t="s">
        <v>1905</v>
      </c>
      <c r="D1949" s="85"/>
      <c r="E1949" s="85"/>
      <c r="F1949" s="85"/>
      <c r="G1949" s="9" t="s">
        <v>953</v>
      </c>
      <c r="H1949" s="59">
        <v>5175</v>
      </c>
      <c r="I1949" s="71" t="e">
        <f>VLOOKUP(B1949,[2]Лист2!$A$1:$C$147,3,FALSE)</f>
        <v>#N/A</v>
      </c>
      <c r="J1949" s="3">
        <f>VLOOKUP(B1949,[3]Лист1!$A$1:$G$1358,7,FALSE)</f>
        <v>4533.8599999999997</v>
      </c>
      <c r="K1949" s="3">
        <f t="shared" si="90"/>
        <v>2587.5</v>
      </c>
      <c r="L1949" s="77">
        <f t="shared" si="91"/>
        <v>7762.5</v>
      </c>
      <c r="M1949" s="3">
        <f>VLOOKUP(B1949,[1]TDSheet!$A$30:$K$1679,11,FALSE)</f>
        <v>7300</v>
      </c>
      <c r="O1949" s="77">
        <f t="shared" si="92"/>
        <v>-462.5</v>
      </c>
      <c r="P1949" s="3">
        <v>7300</v>
      </c>
    </row>
    <row r="1950" spans="1:16" ht="12.75" customHeight="1" x14ac:dyDescent="0.2">
      <c r="A1950" s="56">
        <v>1947</v>
      </c>
      <c r="B1950" s="39">
        <v>7647</v>
      </c>
      <c r="C1950" s="102" t="s">
        <v>1906</v>
      </c>
      <c r="D1950" s="102"/>
      <c r="E1950" s="102"/>
      <c r="F1950" s="102"/>
      <c r="G1950" s="27" t="s">
        <v>953</v>
      </c>
      <c r="H1950" s="59">
        <v>2106</v>
      </c>
      <c r="I1950" s="71" t="e">
        <f>VLOOKUP(B1950,[2]Лист2!$A$1:$C$147,3,FALSE)</f>
        <v>#N/A</v>
      </c>
      <c r="J1950" s="3">
        <f>VLOOKUP(B1950,[3]Лист1!$A$1:$G$1358,7,FALSE)</f>
        <v>1883.86</v>
      </c>
      <c r="K1950" s="3">
        <f t="shared" si="90"/>
        <v>1053</v>
      </c>
      <c r="L1950" s="77">
        <f t="shared" si="91"/>
        <v>3159</v>
      </c>
      <c r="M1950" s="3">
        <f>VLOOKUP(B1950,[1]TDSheet!$A$30:$K$1679,11,FALSE)</f>
        <v>3000</v>
      </c>
      <c r="O1950" s="77">
        <f t="shared" si="92"/>
        <v>-159</v>
      </c>
      <c r="P1950" s="3">
        <v>3000</v>
      </c>
    </row>
    <row r="1951" spans="1:16" ht="12.75" customHeight="1" x14ac:dyDescent="0.2">
      <c r="A1951" s="56">
        <v>1948</v>
      </c>
      <c r="B1951" s="39">
        <v>777724</v>
      </c>
      <c r="C1951" s="102" t="s">
        <v>2078</v>
      </c>
      <c r="D1951" s="102"/>
      <c r="E1951" s="102"/>
      <c r="F1951" s="102"/>
      <c r="G1951" s="27" t="s">
        <v>317</v>
      </c>
      <c r="H1951" s="59">
        <v>5280</v>
      </c>
      <c r="I1951" s="71" t="e">
        <f>VLOOKUP(B1951,[2]Лист2!$A$1:$C$147,3,FALSE)</f>
        <v>#N/A</v>
      </c>
      <c r="J1951" s="3">
        <f>VLOOKUP(B1951,[3]Лист1!$A$1:$G$1358,7,FALSE)</f>
        <v>4533.8599999999997</v>
      </c>
      <c r="K1951" s="3">
        <f t="shared" si="90"/>
        <v>2640</v>
      </c>
      <c r="L1951" s="77">
        <f t="shared" si="91"/>
        <v>7920</v>
      </c>
      <c r="M1951" s="3">
        <f>VLOOKUP(B1951,[1]TDSheet!$A$30:$K$1679,11,FALSE)</f>
        <v>12000</v>
      </c>
      <c r="O1951" s="77">
        <f t="shared" si="92"/>
        <v>4080</v>
      </c>
      <c r="P1951" s="3">
        <v>8000</v>
      </c>
    </row>
    <row r="1952" spans="1:16" ht="12.75" customHeight="1" x14ac:dyDescent="0.2">
      <c r="A1952" s="56">
        <v>1949</v>
      </c>
      <c r="B1952" s="39">
        <v>777723</v>
      </c>
      <c r="C1952" s="102" t="s">
        <v>2079</v>
      </c>
      <c r="D1952" s="102"/>
      <c r="E1952" s="102"/>
      <c r="F1952" s="102"/>
      <c r="G1952" s="27" t="s">
        <v>317</v>
      </c>
      <c r="H1952" s="59">
        <v>5280</v>
      </c>
      <c r="I1952" s="71" t="e">
        <f>VLOOKUP(B1952,[2]Лист2!$A$1:$C$147,3,FALSE)</f>
        <v>#N/A</v>
      </c>
      <c r="J1952" s="3">
        <f>VLOOKUP(B1952,[3]Лист1!$A$1:$G$1358,7,FALSE)</f>
        <v>4533.8599999999997</v>
      </c>
      <c r="K1952" s="3">
        <f t="shared" si="90"/>
        <v>2640</v>
      </c>
      <c r="L1952" s="77">
        <f t="shared" si="91"/>
        <v>7920</v>
      </c>
      <c r="M1952" s="3">
        <f>VLOOKUP(B1952,[1]TDSheet!$A$30:$K$1679,11,FALSE)</f>
        <v>12000</v>
      </c>
      <c r="O1952" s="77">
        <f t="shared" si="92"/>
        <v>4080</v>
      </c>
      <c r="P1952" s="3">
        <v>8000</v>
      </c>
    </row>
    <row r="1953" spans="1:16" ht="12.75" customHeight="1" x14ac:dyDescent="0.2">
      <c r="A1953" s="56">
        <v>1950</v>
      </c>
      <c r="B1953" s="39">
        <v>777730</v>
      </c>
      <c r="C1953" s="102" t="s">
        <v>2080</v>
      </c>
      <c r="D1953" s="102"/>
      <c r="E1953" s="102"/>
      <c r="F1953" s="102"/>
      <c r="G1953" s="27" t="s">
        <v>312</v>
      </c>
      <c r="H1953" s="59">
        <v>5520</v>
      </c>
      <c r="I1953" s="71" t="e">
        <f>VLOOKUP(B1953,[2]Лист2!$A$1:$C$147,3,FALSE)</f>
        <v>#N/A</v>
      </c>
      <c r="J1953" s="3">
        <f>VLOOKUP(B1953,[3]Лист1!$A$1:$G$1358,7,FALSE)</f>
        <v>4783.8599999999997</v>
      </c>
      <c r="K1953" s="3">
        <f t="shared" si="90"/>
        <v>2760</v>
      </c>
      <c r="L1953" s="77">
        <f t="shared" si="91"/>
        <v>8280</v>
      </c>
      <c r="M1953" s="3">
        <f>VLOOKUP(B1953,[1]TDSheet!$A$30:$K$1679,11,FALSE)</f>
        <v>8800</v>
      </c>
      <c r="O1953" s="77">
        <f t="shared" si="92"/>
        <v>520</v>
      </c>
      <c r="P1953" s="3">
        <v>8800</v>
      </c>
    </row>
    <row r="1954" spans="1:16" ht="12.75" customHeight="1" x14ac:dyDescent="0.2">
      <c r="A1954" s="56">
        <v>1951</v>
      </c>
      <c r="B1954" s="39">
        <v>777722</v>
      </c>
      <c r="C1954" s="102" t="s">
        <v>2081</v>
      </c>
      <c r="D1954" s="102"/>
      <c r="E1954" s="102"/>
      <c r="F1954" s="102"/>
      <c r="G1954" s="27" t="s">
        <v>312</v>
      </c>
      <c r="H1954" s="59">
        <v>3840</v>
      </c>
      <c r="I1954" s="71" t="e">
        <f>VLOOKUP(B1954,[2]Лист2!$A$1:$C$147,3,FALSE)</f>
        <v>#N/A</v>
      </c>
      <c r="J1954" s="3">
        <f>VLOOKUP(B1954,[3]Лист1!$A$1:$G$1358,7,FALSE)</f>
        <v>3233.86</v>
      </c>
      <c r="K1954" s="3">
        <f t="shared" si="90"/>
        <v>1920</v>
      </c>
      <c r="L1954" s="77">
        <f t="shared" si="91"/>
        <v>5760</v>
      </c>
      <c r="M1954" s="3">
        <f>VLOOKUP(B1954,[1]TDSheet!$A$30:$K$1679,11,FALSE)</f>
        <v>7900</v>
      </c>
      <c r="O1954" s="77">
        <f t="shared" si="92"/>
        <v>2140</v>
      </c>
      <c r="P1954" s="3">
        <v>7900</v>
      </c>
    </row>
    <row r="1955" spans="1:16" ht="12.75" customHeight="1" x14ac:dyDescent="0.2">
      <c r="A1955" s="56">
        <v>1952</v>
      </c>
      <c r="B1955" s="39">
        <v>777725</v>
      </c>
      <c r="C1955" s="102" t="s">
        <v>2082</v>
      </c>
      <c r="D1955" s="102"/>
      <c r="E1955" s="102"/>
      <c r="F1955" s="102"/>
      <c r="G1955" s="27" t="s">
        <v>317</v>
      </c>
      <c r="H1955" s="59">
        <v>5280</v>
      </c>
      <c r="I1955" s="71" t="e">
        <f>VLOOKUP(B1955,[2]Лист2!$A$1:$C$147,3,FALSE)</f>
        <v>#N/A</v>
      </c>
      <c r="J1955" s="3">
        <f>VLOOKUP(B1955,[3]Лист1!$A$1:$G$1358,7,FALSE)</f>
        <v>4533.8599999999997</v>
      </c>
      <c r="K1955" s="3">
        <f t="shared" si="90"/>
        <v>2640</v>
      </c>
      <c r="L1955" s="77">
        <f t="shared" si="91"/>
        <v>7920</v>
      </c>
      <c r="M1955" s="3">
        <f>VLOOKUP(B1955,[1]TDSheet!$A$30:$K$1679,11,FALSE)</f>
        <v>12000</v>
      </c>
      <c r="O1955" s="77">
        <f t="shared" si="92"/>
        <v>4080</v>
      </c>
      <c r="P1955" s="3">
        <v>8000</v>
      </c>
    </row>
    <row r="1956" spans="1:16" ht="13.5" customHeight="1" x14ac:dyDescent="0.2">
      <c r="A1956" s="56">
        <v>1953</v>
      </c>
      <c r="B1956" s="39">
        <v>7649</v>
      </c>
      <c r="C1956" s="102" t="s">
        <v>1907</v>
      </c>
      <c r="D1956" s="102"/>
      <c r="E1956" s="102"/>
      <c r="F1956" s="102"/>
      <c r="G1956" s="27" t="s">
        <v>953</v>
      </c>
      <c r="H1956" s="59">
        <v>4026</v>
      </c>
      <c r="I1956" s="71" t="e">
        <f>VLOOKUP(B1956,[2]Лист2!$A$1:$C$147,3,FALSE)</f>
        <v>#N/A</v>
      </c>
      <c r="J1956" s="3">
        <f>VLOOKUP(B1956,[3]Лист1!$A$1:$G$1358,7,FALSE)</f>
        <v>3583.86</v>
      </c>
      <c r="K1956" s="3">
        <f t="shared" si="90"/>
        <v>2013</v>
      </c>
      <c r="L1956" s="77">
        <f t="shared" si="91"/>
        <v>6039</v>
      </c>
      <c r="M1956" s="3">
        <f>VLOOKUP(B1956,[1]TDSheet!$A$30:$K$1679,11,FALSE)</f>
        <v>5719.5</v>
      </c>
      <c r="O1956" s="77">
        <f t="shared" si="92"/>
        <v>-319.5</v>
      </c>
      <c r="P1956" s="3">
        <v>5800</v>
      </c>
    </row>
    <row r="1957" spans="1:16" ht="25.5" customHeight="1" x14ac:dyDescent="0.2">
      <c r="A1957" s="73">
        <v>1954</v>
      </c>
      <c r="B1957" s="38" t="s">
        <v>1353</v>
      </c>
      <c r="C1957" s="85" t="s">
        <v>1878</v>
      </c>
      <c r="D1957" s="85"/>
      <c r="E1957" s="85"/>
      <c r="F1957" s="85"/>
      <c r="G1957" s="9" t="s">
        <v>473</v>
      </c>
      <c r="H1957" s="74">
        <v>500</v>
      </c>
      <c r="I1957" s="71" t="e">
        <f>VLOOKUP(B1957,[2]Лист2!$A$1:$C$147,3,FALSE)</f>
        <v>#N/A</v>
      </c>
      <c r="J1957" s="3">
        <f>VLOOKUP(B1957,[3]Лист1!$A$1:$G$1358,7,FALSE)</f>
        <v>497.06</v>
      </c>
      <c r="K1957" s="3">
        <f t="shared" si="90"/>
        <v>250</v>
      </c>
      <c r="L1957" s="77">
        <f t="shared" si="91"/>
        <v>750</v>
      </c>
      <c r="M1957" s="3">
        <f>VLOOKUP(B1957,[1]TDSheet!$A$30:$K$1679,11,FALSE)</f>
        <v>4000</v>
      </c>
      <c r="O1957" s="77">
        <f t="shared" si="92"/>
        <v>3250</v>
      </c>
      <c r="P1957" s="3">
        <v>2000</v>
      </c>
    </row>
    <row r="1958" spans="1:16" ht="25.5" customHeight="1" x14ac:dyDescent="0.2">
      <c r="A1958" s="56">
        <v>1955</v>
      </c>
      <c r="B1958" s="38" t="s">
        <v>1354</v>
      </c>
      <c r="C1958" s="85" t="s">
        <v>870</v>
      </c>
      <c r="D1958" s="85"/>
      <c r="E1958" s="85"/>
      <c r="F1958" s="85"/>
      <c r="G1958" s="9" t="s">
        <v>317</v>
      </c>
      <c r="H1958" s="67">
        <v>2362</v>
      </c>
      <c r="I1958" s="71" t="e">
        <f>VLOOKUP(B1958,[2]Лист2!$A$1:$C$147,3,FALSE)</f>
        <v>#N/A</v>
      </c>
      <c r="J1958" s="3">
        <f>VLOOKUP(B1958,[3]Лист1!$A$1:$G$1358,7,FALSE)</f>
        <v>497.06</v>
      </c>
      <c r="K1958" s="3">
        <f t="shared" si="90"/>
        <v>1181</v>
      </c>
      <c r="L1958" s="77">
        <f t="shared" si="91"/>
        <v>3543</v>
      </c>
      <c r="M1958" s="3">
        <f>VLOOKUP(B1958,[1]TDSheet!$A$30:$K$1679,11,FALSE)</f>
        <v>3350</v>
      </c>
      <c r="O1958" s="77">
        <f t="shared" si="92"/>
        <v>-193</v>
      </c>
      <c r="P1958" s="3">
        <v>3350</v>
      </c>
    </row>
    <row r="1959" spans="1:16" ht="25.5" customHeight="1" x14ac:dyDescent="0.2">
      <c r="A1959" s="73">
        <v>1956</v>
      </c>
      <c r="B1959" s="38" t="s">
        <v>1358</v>
      </c>
      <c r="C1959" s="85" t="s">
        <v>972</v>
      </c>
      <c r="D1959" s="85"/>
      <c r="E1959" s="85"/>
      <c r="F1959" s="85"/>
      <c r="G1959" s="9" t="s">
        <v>473</v>
      </c>
      <c r="H1959" s="74">
        <v>500</v>
      </c>
      <c r="I1959" s="71" t="e">
        <f>VLOOKUP(B1959,[2]Лист2!$A$1:$C$147,3,FALSE)</f>
        <v>#N/A</v>
      </c>
      <c r="J1959" s="3">
        <f>VLOOKUP(B1959,[3]Лист1!$A$1:$G$1358,7,FALSE)</f>
        <v>497.06</v>
      </c>
      <c r="K1959" s="3">
        <f t="shared" si="90"/>
        <v>250</v>
      </c>
      <c r="L1959" s="77">
        <f t="shared" si="91"/>
        <v>750</v>
      </c>
      <c r="M1959" s="3">
        <f>VLOOKUP(B1959,[1]TDSheet!$A$30:$K$1679,11,FALSE)</f>
        <v>4300</v>
      </c>
      <c r="O1959" s="77">
        <f t="shared" si="92"/>
        <v>3550</v>
      </c>
      <c r="P1959" s="3">
        <v>2000</v>
      </c>
    </row>
    <row r="1960" spans="1:16" ht="25.5" customHeight="1" x14ac:dyDescent="0.2">
      <c r="A1960" s="56">
        <v>1957</v>
      </c>
      <c r="B1960" s="38" t="s">
        <v>1359</v>
      </c>
      <c r="C1960" s="85" t="s">
        <v>973</v>
      </c>
      <c r="D1960" s="85"/>
      <c r="E1960" s="85"/>
      <c r="F1960" s="85"/>
      <c r="G1960" s="9" t="s">
        <v>317</v>
      </c>
      <c r="H1960" s="67">
        <v>2362</v>
      </c>
      <c r="I1960" s="71" t="e">
        <f>VLOOKUP(B1960,[2]Лист2!$A$1:$C$147,3,FALSE)</f>
        <v>#N/A</v>
      </c>
      <c r="J1960" s="3">
        <f>VLOOKUP(B1960,[3]Лист1!$A$1:$G$1358,7,FALSE)</f>
        <v>497.06</v>
      </c>
      <c r="K1960" s="3">
        <f t="shared" si="90"/>
        <v>1181</v>
      </c>
      <c r="L1960" s="77">
        <f t="shared" si="91"/>
        <v>3543</v>
      </c>
      <c r="M1960" s="3">
        <f>VLOOKUP(B1960,[1]TDSheet!$A$30:$K$1679,11,FALSE)</f>
        <v>3800</v>
      </c>
      <c r="O1960" s="77">
        <f t="shared" si="92"/>
        <v>257</v>
      </c>
      <c r="P1960" s="3">
        <v>3800</v>
      </c>
    </row>
    <row r="1961" spans="1:16" ht="25.5" customHeight="1" x14ac:dyDescent="0.2">
      <c r="A1961" s="56">
        <v>1958</v>
      </c>
      <c r="B1961" s="38" t="s">
        <v>1500</v>
      </c>
      <c r="C1961" s="85" t="s">
        <v>1879</v>
      </c>
      <c r="D1961" s="85"/>
      <c r="E1961" s="85"/>
      <c r="F1961" s="85"/>
      <c r="G1961" s="9" t="s">
        <v>3043</v>
      </c>
      <c r="H1961" s="67">
        <v>7994</v>
      </c>
      <c r="I1961" s="71" t="e">
        <f>VLOOKUP(B1961,[2]Лист2!$A$1:$C$147,3,FALSE)</f>
        <v>#N/A</v>
      </c>
      <c r="J1961" s="3">
        <f>VLOOKUP(B1961,[3]Лист1!$A$1:$G$1358,7,FALSE)</f>
        <v>7217.06</v>
      </c>
      <c r="K1961" s="3">
        <f t="shared" si="90"/>
        <v>3997</v>
      </c>
      <c r="L1961" s="77">
        <f t="shared" si="91"/>
        <v>11991</v>
      </c>
      <c r="M1961" s="3">
        <f>VLOOKUP(B1961,[1]TDSheet!$A$30:$K$1679,11,FALSE)</f>
        <v>12000</v>
      </c>
      <c r="O1961" s="77">
        <f t="shared" si="92"/>
        <v>9</v>
      </c>
      <c r="P1961" s="3">
        <v>12000</v>
      </c>
    </row>
    <row r="1962" spans="1:16" ht="25.5" customHeight="1" x14ac:dyDescent="0.2">
      <c r="A1962" s="56">
        <v>1959</v>
      </c>
      <c r="B1962" s="38" t="s">
        <v>1499</v>
      </c>
      <c r="C1962" s="85" t="s">
        <v>1880</v>
      </c>
      <c r="D1962" s="85"/>
      <c r="E1962" s="85"/>
      <c r="F1962" s="85"/>
      <c r="G1962" s="9" t="s">
        <v>857</v>
      </c>
      <c r="H1962" s="67">
        <v>5479</v>
      </c>
      <c r="I1962" s="71" t="e">
        <f>VLOOKUP(B1962,[2]Лист2!$A$1:$C$147,3,FALSE)</f>
        <v>#N/A</v>
      </c>
      <c r="J1962" s="3">
        <f>VLOOKUP(B1962,[3]Лист1!$A$1:$G$1358,7,FALSE)</f>
        <v>4877.0600000000004</v>
      </c>
      <c r="K1962" s="3">
        <f t="shared" si="90"/>
        <v>2739.5</v>
      </c>
      <c r="L1962" s="77">
        <f t="shared" si="91"/>
        <v>8218.5</v>
      </c>
      <c r="M1962" s="3">
        <f>VLOOKUP(B1962,[1]TDSheet!$A$30:$K$1679,11,FALSE)</f>
        <v>7700</v>
      </c>
      <c r="O1962" s="77">
        <f t="shared" si="92"/>
        <v>-518.5</v>
      </c>
      <c r="P1962" s="3">
        <v>7700</v>
      </c>
    </row>
    <row r="1963" spans="1:16" ht="25.5" customHeight="1" x14ac:dyDescent="0.2">
      <c r="A1963" s="56">
        <v>1960</v>
      </c>
      <c r="B1963" s="38">
        <v>7650</v>
      </c>
      <c r="C1963" s="85" t="s">
        <v>1901</v>
      </c>
      <c r="D1963" s="85"/>
      <c r="E1963" s="85"/>
      <c r="F1963" s="85"/>
      <c r="G1963" s="9" t="s">
        <v>312</v>
      </c>
      <c r="H1963" s="67">
        <v>2554</v>
      </c>
      <c r="I1963" s="71">
        <f>VLOOKUP(B1963,[2]Лист2!$A$1:$C$147,3,FALSE)</f>
        <v>2300</v>
      </c>
      <c r="J1963" s="3">
        <f>VLOOKUP(B1963,[3]Лист1!$A$1:$G$1358,7,FALSE)</f>
        <v>2183.86</v>
      </c>
      <c r="K1963" s="3">
        <f t="shared" si="90"/>
        <v>1277</v>
      </c>
      <c r="L1963" s="77">
        <f t="shared" si="91"/>
        <v>3831</v>
      </c>
      <c r="M1963" s="3">
        <f>VLOOKUP(B1963,[1]TDSheet!$A$30:$K$1679,11,FALSE)</f>
        <v>5900</v>
      </c>
      <c r="O1963" s="77">
        <f t="shared" si="92"/>
        <v>2069</v>
      </c>
      <c r="P1963" s="3">
        <v>5900</v>
      </c>
    </row>
    <row r="1964" spans="1:16" ht="25.5" customHeight="1" x14ac:dyDescent="0.2">
      <c r="A1964" s="56">
        <v>1961</v>
      </c>
      <c r="B1964" s="38">
        <v>7653</v>
      </c>
      <c r="C1964" s="85" t="s">
        <v>1970</v>
      </c>
      <c r="D1964" s="85"/>
      <c r="E1964" s="85"/>
      <c r="F1964" s="85"/>
      <c r="G1964" s="9" t="s">
        <v>319</v>
      </c>
      <c r="H1964" s="67">
        <v>4640</v>
      </c>
      <c r="I1964" s="71" t="e">
        <f>VLOOKUP(B1964,[2]Лист2!$A$1:$C$147,3,FALSE)</f>
        <v>#N/A</v>
      </c>
      <c r="J1964" s="3">
        <f>VLOOKUP(B1964,[3]Лист1!$A$1:$G$1358,7,FALSE)</f>
        <v>3498.86</v>
      </c>
      <c r="K1964" s="3">
        <f t="shared" si="90"/>
        <v>2320</v>
      </c>
      <c r="L1964" s="77">
        <f t="shared" si="91"/>
        <v>6960</v>
      </c>
      <c r="M1964" s="3">
        <f>VLOOKUP(B1964,[1]TDSheet!$A$30:$K$1679,11,FALSE)</f>
        <v>7290</v>
      </c>
      <c r="O1964" s="77">
        <f t="shared" si="92"/>
        <v>330</v>
      </c>
      <c r="P1964" s="3">
        <v>7290</v>
      </c>
    </row>
    <row r="1965" spans="1:16" ht="25.5" customHeight="1" x14ac:dyDescent="0.2">
      <c r="A1965" s="56">
        <v>1962</v>
      </c>
      <c r="B1965" s="38">
        <v>7654</v>
      </c>
      <c r="C1965" s="85" t="s">
        <v>1971</v>
      </c>
      <c r="D1965" s="85"/>
      <c r="E1965" s="85"/>
      <c r="F1965" s="85"/>
      <c r="G1965" s="9" t="s">
        <v>312</v>
      </c>
      <c r="H1965" s="67">
        <v>8320</v>
      </c>
      <c r="I1965" s="71" t="e">
        <f>VLOOKUP(B1965,[2]Лист2!$A$1:$C$147,3,FALSE)</f>
        <v>#N/A</v>
      </c>
      <c r="J1965" s="3">
        <f>VLOOKUP(B1965,[3]Лист1!$A$1:$G$1358,7,FALSE)</f>
        <v>5808.86</v>
      </c>
      <c r="K1965" s="3">
        <f t="shared" si="90"/>
        <v>4160</v>
      </c>
      <c r="L1965" s="77">
        <f t="shared" si="91"/>
        <v>12480</v>
      </c>
      <c r="M1965" s="3">
        <f>VLOOKUP(B1965,[1]TDSheet!$A$30:$K$1679,11,FALSE)</f>
        <v>12000</v>
      </c>
      <c r="O1965" s="77">
        <f t="shared" si="92"/>
        <v>-480</v>
      </c>
      <c r="P1965" s="3">
        <v>12000</v>
      </c>
    </row>
    <row r="1966" spans="1:16" ht="43.5" customHeight="1" x14ac:dyDescent="0.2">
      <c r="A1966" s="56">
        <v>1963</v>
      </c>
      <c r="B1966" s="38">
        <v>7655</v>
      </c>
      <c r="C1966" s="85" t="s">
        <v>2495</v>
      </c>
      <c r="D1966" s="85"/>
      <c r="E1966" s="85"/>
      <c r="F1966" s="85"/>
      <c r="G1966" s="9" t="s">
        <v>319</v>
      </c>
      <c r="H1966" s="67">
        <v>3450</v>
      </c>
      <c r="I1966" s="71" t="e">
        <f>VLOOKUP(B1966,[2]Лист2!$A$1:$C$147,3,FALSE)</f>
        <v>#N/A</v>
      </c>
      <c r="J1966" s="3">
        <f>VLOOKUP(B1966,[3]Лист1!$A$1:$G$1358,7,FALSE)</f>
        <v>2978.86</v>
      </c>
      <c r="K1966" s="3">
        <f t="shared" si="90"/>
        <v>1725</v>
      </c>
      <c r="L1966" s="77">
        <f t="shared" si="91"/>
        <v>5175</v>
      </c>
      <c r="M1966" s="3">
        <f>VLOOKUP(B1966,[1]TDSheet!$A$30:$K$1679,11,FALSE)</f>
        <v>7000</v>
      </c>
      <c r="O1966" s="77">
        <f t="shared" si="92"/>
        <v>1825</v>
      </c>
      <c r="P1966" s="3">
        <v>7000</v>
      </c>
    </row>
    <row r="1967" spans="1:16" ht="12.75" customHeight="1" x14ac:dyDescent="0.2">
      <c r="A1967" s="56">
        <v>1964</v>
      </c>
      <c r="B1967" s="38" t="s">
        <v>1507</v>
      </c>
      <c r="C1967" s="85" t="s">
        <v>140</v>
      </c>
      <c r="D1967" s="85"/>
      <c r="E1967" s="85"/>
      <c r="F1967" s="85"/>
      <c r="G1967" s="9" t="s">
        <v>322</v>
      </c>
      <c r="H1967" s="67">
        <v>634</v>
      </c>
      <c r="I1967" s="71" t="e">
        <f>VLOOKUP(B1967,[2]Лист2!$A$1:$C$147,3,FALSE)</f>
        <v>#N/A</v>
      </c>
      <c r="J1967" s="3" t="e">
        <f>VLOOKUP(B1967,[3]Лист1!$A$1:$G$1358,7,FALSE)</f>
        <v>#N/A</v>
      </c>
      <c r="K1967" s="3">
        <f t="shared" si="90"/>
        <v>317</v>
      </c>
      <c r="L1967" s="77">
        <f t="shared" si="91"/>
        <v>951</v>
      </c>
      <c r="M1967" s="3" t="e">
        <f>VLOOKUP(B1967,[1]TDSheet!$A$30:$K$1679,11,FALSE)</f>
        <v>#N/A</v>
      </c>
      <c r="O1967" s="77" t="e">
        <f t="shared" si="92"/>
        <v>#N/A</v>
      </c>
      <c r="P1967" s="3">
        <v>1000</v>
      </c>
    </row>
    <row r="1968" spans="1:16" ht="12.75" customHeight="1" x14ac:dyDescent="0.2">
      <c r="A1968" s="56">
        <v>1965</v>
      </c>
      <c r="B1968" s="38">
        <v>7259</v>
      </c>
      <c r="C1968" s="85" t="s">
        <v>855</v>
      </c>
      <c r="D1968" s="85"/>
      <c r="E1968" s="85"/>
      <c r="F1968" s="85"/>
      <c r="G1968" s="9" t="s">
        <v>718</v>
      </c>
      <c r="H1968" s="67">
        <v>3322</v>
      </c>
      <c r="I1968" s="71" t="e">
        <f>VLOOKUP(B1968,[2]Лист2!$A$1:$C$147,3,FALSE)</f>
        <v>#N/A</v>
      </c>
      <c r="J1968" s="3" t="e">
        <f>VLOOKUP(B1968,[3]Лист1!$A$1:$G$1358,7,FALSE)</f>
        <v>#N/A</v>
      </c>
      <c r="K1968" s="3">
        <f t="shared" si="90"/>
        <v>1661</v>
      </c>
      <c r="L1968" s="77">
        <f t="shared" si="91"/>
        <v>4983</v>
      </c>
      <c r="M1968" s="3" t="e">
        <f>VLOOKUP(B1968,[1]TDSheet!$A$30:$K$1679,11,FALSE)</f>
        <v>#N/A</v>
      </c>
      <c r="O1968" s="77" t="e">
        <f t="shared" si="92"/>
        <v>#N/A</v>
      </c>
      <c r="P1968" s="3">
        <v>5000</v>
      </c>
    </row>
    <row r="1969" spans="1:16" ht="12.75" customHeight="1" x14ac:dyDescent="0.2">
      <c r="A1969" s="56">
        <v>1966</v>
      </c>
      <c r="B1969" s="38" t="s">
        <v>854</v>
      </c>
      <c r="C1969" s="85" t="s">
        <v>856</v>
      </c>
      <c r="D1969" s="85"/>
      <c r="E1969" s="85"/>
      <c r="F1969" s="85"/>
      <c r="G1969" s="9" t="s">
        <v>718</v>
      </c>
      <c r="H1969" s="67">
        <v>3322</v>
      </c>
      <c r="I1969" s="71" t="e">
        <f>VLOOKUP(B1969,[2]Лист2!$A$1:$C$147,3,FALSE)</f>
        <v>#N/A</v>
      </c>
      <c r="J1969" s="3" t="e">
        <f>VLOOKUP(B1969,[3]Лист1!$A$1:$G$1358,7,FALSE)</f>
        <v>#N/A</v>
      </c>
      <c r="K1969" s="3">
        <f t="shared" si="90"/>
        <v>1661</v>
      </c>
      <c r="L1969" s="77">
        <f t="shared" si="91"/>
        <v>4983</v>
      </c>
      <c r="M1969" s="3" t="e">
        <f>VLOOKUP(B1969,[1]TDSheet!$A$30:$K$1679,11,FALSE)</f>
        <v>#N/A</v>
      </c>
      <c r="O1969" s="77" t="e">
        <f t="shared" si="92"/>
        <v>#N/A</v>
      </c>
      <c r="P1969" s="3">
        <v>5000</v>
      </c>
    </row>
    <row r="1970" spans="1:16" ht="25.5" customHeight="1" x14ac:dyDescent="0.2">
      <c r="A1970" s="56">
        <v>1967</v>
      </c>
      <c r="B1970" s="43">
        <v>777702</v>
      </c>
      <c r="C1970" s="85" t="s">
        <v>2529</v>
      </c>
      <c r="D1970" s="85"/>
      <c r="E1970" s="85"/>
      <c r="F1970" s="85"/>
      <c r="G1970" s="9" t="s">
        <v>1667</v>
      </c>
      <c r="H1970" s="68">
        <v>8698</v>
      </c>
      <c r="I1970" s="71" t="e">
        <f>VLOOKUP(B1970,[2]Лист2!$A$1:$C$147,3,FALSE)</f>
        <v>#N/A</v>
      </c>
      <c r="J1970" s="3" t="e">
        <f>VLOOKUP(B1970,[3]Лист1!$A$1:$G$1358,7,FALSE)</f>
        <v>#N/A</v>
      </c>
      <c r="K1970" s="3">
        <f t="shared" si="90"/>
        <v>4349</v>
      </c>
      <c r="L1970" s="77">
        <f t="shared" si="91"/>
        <v>13047</v>
      </c>
      <c r="M1970" s="3" t="e">
        <f>VLOOKUP(B1970,[1]TDSheet!$A$30:$K$1679,11,FALSE)</f>
        <v>#N/A</v>
      </c>
      <c r="O1970" s="77" t="e">
        <f t="shared" si="92"/>
        <v>#N/A</v>
      </c>
      <c r="P1970" s="3">
        <v>13000</v>
      </c>
    </row>
    <row r="1971" spans="1:16" ht="25.5" customHeight="1" x14ac:dyDescent="0.2">
      <c r="A1971" s="56">
        <v>1968</v>
      </c>
      <c r="B1971" s="43">
        <v>777731</v>
      </c>
      <c r="C1971" s="85" t="s">
        <v>2302</v>
      </c>
      <c r="D1971" s="85"/>
      <c r="E1971" s="85"/>
      <c r="F1971" s="85"/>
      <c r="G1971" s="9" t="s">
        <v>312</v>
      </c>
      <c r="H1971" s="68">
        <v>3962</v>
      </c>
      <c r="I1971" s="71" t="e">
        <f>VLOOKUP(B1971,[2]Лист2!$A$1:$C$147,3,FALSE)</f>
        <v>#N/A</v>
      </c>
      <c r="J1971" s="3" t="e">
        <f>VLOOKUP(B1971,[3]Лист1!$A$1:$G$1358,7,FALSE)</f>
        <v>#N/A</v>
      </c>
      <c r="K1971" s="3">
        <f t="shared" si="90"/>
        <v>1981</v>
      </c>
      <c r="L1971" s="77">
        <f t="shared" si="91"/>
        <v>5943</v>
      </c>
      <c r="M1971" s="3" t="e">
        <f>VLOOKUP(B1971,[1]TDSheet!$A$30:$K$1679,11,FALSE)</f>
        <v>#N/A</v>
      </c>
      <c r="O1971" s="77" t="e">
        <f t="shared" si="92"/>
        <v>#N/A</v>
      </c>
      <c r="P1971" s="3">
        <v>6000</v>
      </c>
    </row>
    <row r="1972" spans="1:16" ht="25.5" customHeight="1" x14ac:dyDescent="0.2">
      <c r="A1972" s="56">
        <v>1969</v>
      </c>
      <c r="B1972" s="43">
        <v>777732</v>
      </c>
      <c r="C1972" s="85" t="s">
        <v>2304</v>
      </c>
      <c r="D1972" s="85"/>
      <c r="E1972" s="85"/>
      <c r="F1972" s="85"/>
      <c r="G1972" s="9" t="s">
        <v>319</v>
      </c>
      <c r="H1972" s="68">
        <v>1402</v>
      </c>
      <c r="I1972" s="71" t="e">
        <f>VLOOKUP(B1972,[2]Лист2!$A$1:$C$147,3,FALSE)</f>
        <v>#N/A</v>
      </c>
      <c r="J1972" s="3" t="e">
        <f>VLOOKUP(B1972,[3]Лист1!$A$1:$G$1358,7,FALSE)</f>
        <v>#N/A</v>
      </c>
      <c r="K1972" s="3">
        <f t="shared" si="90"/>
        <v>701</v>
      </c>
      <c r="L1972" s="77">
        <f t="shared" si="91"/>
        <v>2103</v>
      </c>
      <c r="M1972" s="3" t="e">
        <f>VLOOKUP(B1972,[1]TDSheet!$A$30:$K$1679,11,FALSE)</f>
        <v>#N/A</v>
      </c>
      <c r="O1972" s="77" t="e">
        <f t="shared" si="92"/>
        <v>#N/A</v>
      </c>
      <c r="P1972" s="3">
        <v>2100</v>
      </c>
    </row>
    <row r="1973" spans="1:16" ht="25.5" customHeight="1" x14ac:dyDescent="0.2">
      <c r="A1973" s="56">
        <v>1970</v>
      </c>
      <c r="B1973" s="43">
        <v>777733</v>
      </c>
      <c r="C1973" s="85" t="s">
        <v>2305</v>
      </c>
      <c r="D1973" s="85"/>
      <c r="E1973" s="85"/>
      <c r="F1973" s="85"/>
      <c r="G1973" s="9" t="s">
        <v>319</v>
      </c>
      <c r="H1973" s="68">
        <v>2810</v>
      </c>
      <c r="I1973" s="71" t="e">
        <f>VLOOKUP(B1973,[2]Лист2!$A$1:$C$147,3,FALSE)</f>
        <v>#N/A</v>
      </c>
      <c r="J1973" s="3" t="e">
        <f>VLOOKUP(B1973,[3]Лист1!$A$1:$G$1358,7,FALSE)</f>
        <v>#N/A</v>
      </c>
      <c r="K1973" s="3">
        <f t="shared" si="90"/>
        <v>1405</v>
      </c>
      <c r="L1973" s="77">
        <f t="shared" si="91"/>
        <v>4215</v>
      </c>
      <c r="M1973" s="3" t="e">
        <f>VLOOKUP(B1973,[1]TDSheet!$A$30:$K$1679,11,FALSE)</f>
        <v>#N/A</v>
      </c>
      <c r="O1973" s="77" t="e">
        <f t="shared" si="92"/>
        <v>#N/A</v>
      </c>
      <c r="P1973" s="3">
        <v>4200</v>
      </c>
    </row>
    <row r="1974" spans="1:16" ht="25.5" customHeight="1" x14ac:dyDescent="0.2">
      <c r="A1974" s="56">
        <v>1971</v>
      </c>
      <c r="B1974" s="43" t="s">
        <v>1431</v>
      </c>
      <c r="C1974" s="85" t="s">
        <v>1462</v>
      </c>
      <c r="D1974" s="85"/>
      <c r="E1974" s="85"/>
      <c r="F1974" s="85"/>
      <c r="G1974" s="9" t="s">
        <v>1487</v>
      </c>
      <c r="H1974" s="68">
        <v>7565</v>
      </c>
      <c r="I1974" s="71" t="e">
        <f>VLOOKUP(B1974,[2]Лист2!$A$1:$C$147,3,FALSE)</f>
        <v>#N/A</v>
      </c>
      <c r="J1974" s="3" t="e">
        <f>VLOOKUP(B1974,[3]Лист1!$A$1:$G$1358,7,FALSE)</f>
        <v>#N/A</v>
      </c>
      <c r="K1974" s="3">
        <f t="shared" si="90"/>
        <v>3782.5</v>
      </c>
      <c r="L1974" s="77">
        <f t="shared" si="91"/>
        <v>11347.5</v>
      </c>
      <c r="M1974" s="3" t="e">
        <f>VLOOKUP(B1974,[1]TDSheet!$A$30:$K$1679,11,FALSE)</f>
        <v>#N/A</v>
      </c>
      <c r="O1974" s="77" t="e">
        <f t="shared" si="92"/>
        <v>#N/A</v>
      </c>
      <c r="P1974" s="3">
        <v>11000</v>
      </c>
    </row>
    <row r="1975" spans="1:16" ht="25.5" customHeight="1" x14ac:dyDescent="0.2">
      <c r="A1975" s="56">
        <v>1972</v>
      </c>
      <c r="B1975" s="43">
        <v>777734</v>
      </c>
      <c r="C1975" s="85" t="s">
        <v>2306</v>
      </c>
      <c r="D1975" s="85"/>
      <c r="E1975" s="85"/>
      <c r="F1975" s="85"/>
      <c r="G1975" s="9" t="s">
        <v>312</v>
      </c>
      <c r="H1975" s="68">
        <v>6609</v>
      </c>
      <c r="I1975" s="71" t="e">
        <f>VLOOKUP(B1975,[2]Лист2!$A$1:$C$147,3,FALSE)</f>
        <v>#N/A</v>
      </c>
      <c r="J1975" s="3" t="e">
        <f>VLOOKUP(B1975,[3]Лист1!$A$1:$G$1358,7,FALSE)</f>
        <v>#N/A</v>
      </c>
      <c r="K1975" s="3">
        <f t="shared" si="90"/>
        <v>3304.5</v>
      </c>
      <c r="L1975" s="77">
        <f t="shared" si="91"/>
        <v>9913.5</v>
      </c>
      <c r="M1975" s="3" t="e">
        <f>VLOOKUP(B1975,[1]TDSheet!$A$30:$K$1679,11,FALSE)</f>
        <v>#N/A</v>
      </c>
      <c r="O1975" s="77" t="e">
        <f t="shared" si="92"/>
        <v>#N/A</v>
      </c>
      <c r="P1975" s="3">
        <v>10000</v>
      </c>
    </row>
    <row r="1976" spans="1:16" ht="25.5" customHeight="1" x14ac:dyDescent="0.2">
      <c r="A1976" s="56">
        <v>1973</v>
      </c>
      <c r="B1976" s="43">
        <v>777735</v>
      </c>
      <c r="C1976" s="85" t="s">
        <v>2307</v>
      </c>
      <c r="D1976" s="85"/>
      <c r="E1976" s="85"/>
      <c r="F1976" s="85"/>
      <c r="G1976" s="9" t="s">
        <v>312</v>
      </c>
      <c r="H1976" s="68">
        <v>6609</v>
      </c>
      <c r="I1976" s="71" t="e">
        <f>VLOOKUP(B1976,[2]Лист2!$A$1:$C$147,3,FALSE)</f>
        <v>#N/A</v>
      </c>
      <c r="J1976" s="3" t="e">
        <f>VLOOKUP(B1976,[3]Лист1!$A$1:$G$1358,7,FALSE)</f>
        <v>#N/A</v>
      </c>
      <c r="K1976" s="3">
        <f t="shared" si="90"/>
        <v>3304.5</v>
      </c>
      <c r="L1976" s="77">
        <f t="shared" si="91"/>
        <v>9913.5</v>
      </c>
      <c r="M1976" s="3" t="e">
        <f>VLOOKUP(B1976,[1]TDSheet!$A$30:$K$1679,11,FALSE)</f>
        <v>#N/A</v>
      </c>
      <c r="O1976" s="77" t="e">
        <f t="shared" si="92"/>
        <v>#N/A</v>
      </c>
      <c r="P1976" s="3">
        <v>10000</v>
      </c>
    </row>
    <row r="1977" spans="1:16" ht="25.5" customHeight="1" x14ac:dyDescent="0.2">
      <c r="A1977" s="56">
        <v>1974</v>
      </c>
      <c r="B1977" s="43">
        <v>777736</v>
      </c>
      <c r="C1977" s="85" t="s">
        <v>2308</v>
      </c>
      <c r="D1977" s="85"/>
      <c r="E1977" s="85"/>
      <c r="F1977" s="85"/>
      <c r="G1977" s="9" t="s">
        <v>312</v>
      </c>
      <c r="H1977" s="68">
        <v>6609</v>
      </c>
      <c r="I1977" s="71" t="e">
        <f>VLOOKUP(B1977,[2]Лист2!$A$1:$C$147,3,FALSE)</f>
        <v>#N/A</v>
      </c>
      <c r="J1977" s="3" t="e">
        <f>VLOOKUP(B1977,[3]Лист1!$A$1:$G$1358,7,FALSE)</f>
        <v>#N/A</v>
      </c>
      <c r="K1977" s="3">
        <f t="shared" si="90"/>
        <v>3304.5</v>
      </c>
      <c r="L1977" s="77">
        <f t="shared" si="91"/>
        <v>9913.5</v>
      </c>
      <c r="M1977" s="3" t="e">
        <f>VLOOKUP(B1977,[1]TDSheet!$A$30:$K$1679,11,FALSE)</f>
        <v>#N/A</v>
      </c>
      <c r="O1977" s="77" t="e">
        <f t="shared" si="92"/>
        <v>#N/A</v>
      </c>
      <c r="P1977" s="3">
        <v>10000</v>
      </c>
    </row>
    <row r="1978" spans="1:16" ht="25.5" customHeight="1" x14ac:dyDescent="0.2">
      <c r="A1978" s="56">
        <v>1975</v>
      </c>
      <c r="B1978" s="43">
        <v>777737</v>
      </c>
      <c r="C1978" s="85" t="s">
        <v>2309</v>
      </c>
      <c r="D1978" s="85"/>
      <c r="E1978" s="85"/>
      <c r="F1978" s="85"/>
      <c r="G1978" s="9" t="s">
        <v>312</v>
      </c>
      <c r="H1978" s="68">
        <v>6609</v>
      </c>
      <c r="I1978" s="71" t="e">
        <f>VLOOKUP(B1978,[2]Лист2!$A$1:$C$147,3,FALSE)</f>
        <v>#N/A</v>
      </c>
      <c r="J1978" s="3" t="e">
        <f>VLOOKUP(B1978,[3]Лист1!$A$1:$G$1358,7,FALSE)</f>
        <v>#N/A</v>
      </c>
      <c r="K1978" s="3">
        <f t="shared" si="90"/>
        <v>3304.5</v>
      </c>
      <c r="L1978" s="77">
        <f t="shared" si="91"/>
        <v>9913.5</v>
      </c>
      <c r="M1978" s="3" t="e">
        <f>VLOOKUP(B1978,[1]TDSheet!$A$30:$K$1679,11,FALSE)</f>
        <v>#N/A</v>
      </c>
      <c r="O1978" s="77" t="e">
        <f t="shared" si="92"/>
        <v>#N/A</v>
      </c>
      <c r="P1978" s="3">
        <v>10000</v>
      </c>
    </row>
    <row r="1979" spans="1:16" ht="25.5" customHeight="1" x14ac:dyDescent="0.2">
      <c r="A1979" s="56">
        <v>1976</v>
      </c>
      <c r="B1979" s="43">
        <v>777738</v>
      </c>
      <c r="C1979" s="85" t="s">
        <v>2310</v>
      </c>
      <c r="D1979" s="85"/>
      <c r="E1979" s="85"/>
      <c r="F1979" s="85"/>
      <c r="G1979" s="9" t="s">
        <v>1487</v>
      </c>
      <c r="H1979" s="69">
        <v>2810</v>
      </c>
      <c r="I1979" s="71" t="e">
        <f>VLOOKUP(B1979,[2]Лист2!$A$1:$C$147,3,FALSE)</f>
        <v>#N/A</v>
      </c>
      <c r="J1979" s="3" t="e">
        <f>VLOOKUP(B1979,[3]Лист1!$A$1:$G$1358,7,FALSE)</f>
        <v>#N/A</v>
      </c>
      <c r="K1979" s="3">
        <f t="shared" si="90"/>
        <v>1405</v>
      </c>
      <c r="L1979" s="77">
        <f t="shared" si="91"/>
        <v>4215</v>
      </c>
      <c r="M1979" s="3" t="e">
        <f>VLOOKUP(B1979,[1]TDSheet!$A$30:$K$1679,11,FALSE)</f>
        <v>#N/A</v>
      </c>
      <c r="O1979" s="77" t="e">
        <f t="shared" si="92"/>
        <v>#N/A</v>
      </c>
      <c r="P1979" s="3">
        <v>5000</v>
      </c>
    </row>
    <row r="1980" spans="1:16" ht="25.5" customHeight="1" x14ac:dyDescent="0.2">
      <c r="A1980" s="56">
        <v>1977</v>
      </c>
      <c r="B1980" s="43">
        <v>777739</v>
      </c>
      <c r="C1980" s="85" t="s">
        <v>2311</v>
      </c>
      <c r="D1980" s="85"/>
      <c r="E1980" s="85"/>
      <c r="F1980" s="85"/>
      <c r="G1980" s="9" t="s">
        <v>1487</v>
      </c>
      <c r="H1980" s="68">
        <v>2810</v>
      </c>
      <c r="I1980" s="71" t="e">
        <f>VLOOKUP(B1980,[2]Лист2!$A$1:$C$147,3,FALSE)</f>
        <v>#N/A</v>
      </c>
      <c r="J1980" s="3" t="e">
        <f>VLOOKUP(B1980,[3]Лист1!$A$1:$G$1358,7,FALSE)</f>
        <v>#N/A</v>
      </c>
      <c r="K1980" s="3">
        <f t="shared" si="90"/>
        <v>1405</v>
      </c>
      <c r="L1980" s="77">
        <f t="shared" si="91"/>
        <v>4215</v>
      </c>
      <c r="M1980" s="3" t="e">
        <f>VLOOKUP(B1980,[1]TDSheet!$A$30:$K$1679,11,FALSE)</f>
        <v>#N/A</v>
      </c>
      <c r="O1980" s="77" t="e">
        <f t="shared" si="92"/>
        <v>#N/A</v>
      </c>
      <c r="P1980" s="3">
        <v>5000</v>
      </c>
    </row>
    <row r="1981" spans="1:16" ht="25.5" customHeight="1" x14ac:dyDescent="0.2">
      <c r="A1981" s="56">
        <v>1978</v>
      </c>
      <c r="B1981" s="43">
        <v>777740</v>
      </c>
      <c r="C1981" s="85" t="s">
        <v>2312</v>
      </c>
      <c r="D1981" s="85"/>
      <c r="E1981" s="85"/>
      <c r="F1981" s="85"/>
      <c r="G1981" s="9" t="s">
        <v>1487</v>
      </c>
      <c r="H1981" s="68">
        <v>2810</v>
      </c>
      <c r="I1981" s="71" t="e">
        <f>VLOOKUP(B1981,[2]Лист2!$A$1:$C$147,3,FALSE)</f>
        <v>#N/A</v>
      </c>
      <c r="J1981" s="3" t="e">
        <f>VLOOKUP(B1981,[3]Лист1!$A$1:$G$1358,7,FALSE)</f>
        <v>#N/A</v>
      </c>
      <c r="K1981" s="3">
        <f t="shared" si="90"/>
        <v>1405</v>
      </c>
      <c r="L1981" s="77">
        <f t="shared" si="91"/>
        <v>4215</v>
      </c>
      <c r="M1981" s="3" t="e">
        <f>VLOOKUP(B1981,[1]TDSheet!$A$30:$K$1679,11,FALSE)</f>
        <v>#N/A</v>
      </c>
      <c r="O1981" s="77" t="e">
        <f t="shared" si="92"/>
        <v>#N/A</v>
      </c>
      <c r="P1981" s="3">
        <v>5000</v>
      </c>
    </row>
    <row r="1982" spans="1:16" ht="25.5" customHeight="1" x14ac:dyDescent="0.2">
      <c r="A1982" s="56">
        <v>1979</v>
      </c>
      <c r="B1982" s="43" t="s">
        <v>1432</v>
      </c>
      <c r="C1982" s="85" t="s">
        <v>1954</v>
      </c>
      <c r="D1982" s="85"/>
      <c r="E1982" s="85"/>
      <c r="F1982" s="85"/>
      <c r="G1982" s="9" t="s">
        <v>319</v>
      </c>
      <c r="H1982" s="68">
        <v>5835</v>
      </c>
      <c r="I1982" s="71" t="e">
        <f>VLOOKUP(B1982,[2]Лист2!$A$1:$C$147,3,FALSE)</f>
        <v>#N/A</v>
      </c>
      <c r="J1982" s="3" t="e">
        <f>VLOOKUP(B1982,[3]Лист1!$A$1:$G$1358,7,FALSE)</f>
        <v>#N/A</v>
      </c>
      <c r="K1982" s="3">
        <f t="shared" si="90"/>
        <v>2917.5</v>
      </c>
      <c r="L1982" s="77">
        <f t="shared" si="91"/>
        <v>8752.5</v>
      </c>
      <c r="M1982" s="3" t="e">
        <f>VLOOKUP(B1982,[1]TDSheet!$A$30:$K$1679,11,FALSE)</f>
        <v>#N/A</v>
      </c>
      <c r="O1982" s="77" t="e">
        <f t="shared" si="92"/>
        <v>#N/A</v>
      </c>
      <c r="P1982" s="3">
        <v>8800</v>
      </c>
    </row>
    <row r="1983" spans="1:16" ht="25.5" customHeight="1" x14ac:dyDescent="0.2">
      <c r="A1983" s="56">
        <v>1980</v>
      </c>
      <c r="B1983" s="43" t="s">
        <v>1433</v>
      </c>
      <c r="C1983" s="85" t="s">
        <v>2313</v>
      </c>
      <c r="D1983" s="85"/>
      <c r="E1983" s="85"/>
      <c r="F1983" s="85"/>
      <c r="G1983" s="9" t="s">
        <v>319</v>
      </c>
      <c r="H1983" s="68">
        <v>2315</v>
      </c>
      <c r="I1983" s="71" t="e">
        <f>VLOOKUP(B1983,[2]Лист2!$A$1:$C$147,3,FALSE)</f>
        <v>#N/A</v>
      </c>
      <c r="J1983" s="3" t="e">
        <f>VLOOKUP(B1983,[3]Лист1!$A$1:$G$1358,7,FALSE)</f>
        <v>#N/A</v>
      </c>
      <c r="K1983" s="3">
        <f t="shared" si="90"/>
        <v>1157.5</v>
      </c>
      <c r="L1983" s="77">
        <f t="shared" si="91"/>
        <v>3472.5</v>
      </c>
      <c r="M1983" s="3" t="e">
        <f>VLOOKUP(B1983,[1]TDSheet!$A$30:$K$1679,11,FALSE)</f>
        <v>#N/A</v>
      </c>
      <c r="O1983" s="77" t="e">
        <f t="shared" si="92"/>
        <v>#N/A</v>
      </c>
      <c r="P1983" s="3">
        <v>4000</v>
      </c>
    </row>
    <row r="1984" spans="1:16" ht="25.5" customHeight="1" x14ac:dyDescent="0.2">
      <c r="A1984" s="56">
        <v>1981</v>
      </c>
      <c r="B1984" s="43" t="s">
        <v>1434</v>
      </c>
      <c r="C1984" s="85" t="s">
        <v>2314</v>
      </c>
      <c r="D1984" s="85"/>
      <c r="E1984" s="85"/>
      <c r="F1984" s="85"/>
      <c r="G1984" s="9" t="s">
        <v>319</v>
      </c>
      <c r="H1984" s="68">
        <v>2315</v>
      </c>
      <c r="I1984" s="71" t="e">
        <f>VLOOKUP(B1984,[2]Лист2!$A$1:$C$147,3,FALSE)</f>
        <v>#N/A</v>
      </c>
      <c r="J1984" s="3" t="e">
        <f>VLOOKUP(B1984,[3]Лист1!$A$1:$G$1358,7,FALSE)</f>
        <v>#N/A</v>
      </c>
      <c r="K1984" s="3">
        <f t="shared" si="90"/>
        <v>1157.5</v>
      </c>
      <c r="L1984" s="77">
        <f t="shared" si="91"/>
        <v>3472.5</v>
      </c>
      <c r="M1984" s="3" t="e">
        <f>VLOOKUP(B1984,[1]TDSheet!$A$30:$K$1679,11,FALSE)</f>
        <v>#N/A</v>
      </c>
      <c r="O1984" s="77" t="e">
        <f t="shared" si="92"/>
        <v>#N/A</v>
      </c>
      <c r="P1984" s="3">
        <v>4000</v>
      </c>
    </row>
    <row r="1985" spans="1:16" ht="25.5" customHeight="1" x14ac:dyDescent="0.2">
      <c r="A1985" s="56">
        <v>1982</v>
      </c>
      <c r="B1985" s="43" t="s">
        <v>1435</v>
      </c>
      <c r="C1985" s="85" t="s">
        <v>2315</v>
      </c>
      <c r="D1985" s="85"/>
      <c r="E1985" s="85"/>
      <c r="F1985" s="85"/>
      <c r="G1985" s="9" t="s">
        <v>319</v>
      </c>
      <c r="H1985" s="68">
        <v>2135</v>
      </c>
      <c r="I1985" s="71" t="e">
        <f>VLOOKUP(B1985,[2]Лист2!$A$1:$C$147,3,FALSE)</f>
        <v>#N/A</v>
      </c>
      <c r="J1985" s="3" t="e">
        <f>VLOOKUP(B1985,[3]Лист1!$A$1:$G$1358,7,FALSE)</f>
        <v>#N/A</v>
      </c>
      <c r="K1985" s="3">
        <f t="shared" si="90"/>
        <v>1067.5</v>
      </c>
      <c r="L1985" s="77">
        <f t="shared" si="91"/>
        <v>3202.5</v>
      </c>
      <c r="M1985" s="3" t="e">
        <f>VLOOKUP(B1985,[1]TDSheet!$A$30:$K$1679,11,FALSE)</f>
        <v>#N/A</v>
      </c>
      <c r="O1985" s="77" t="e">
        <f t="shared" si="92"/>
        <v>#N/A</v>
      </c>
      <c r="P1985" s="3">
        <v>4000</v>
      </c>
    </row>
    <row r="1986" spans="1:16" ht="25.5" customHeight="1" x14ac:dyDescent="0.2">
      <c r="A1986" s="56">
        <v>1983</v>
      </c>
      <c r="B1986" s="43" t="s">
        <v>1436</v>
      </c>
      <c r="C1986" s="85" t="s">
        <v>1463</v>
      </c>
      <c r="D1986" s="85"/>
      <c r="E1986" s="85"/>
      <c r="F1986" s="85"/>
      <c r="G1986" s="9" t="s">
        <v>312</v>
      </c>
      <c r="H1986" s="68">
        <v>8261</v>
      </c>
      <c r="I1986" s="71" t="e">
        <f>VLOOKUP(B1986,[2]Лист2!$A$1:$C$147,3,FALSE)</f>
        <v>#N/A</v>
      </c>
      <c r="J1986" s="3" t="e">
        <f>VLOOKUP(B1986,[3]Лист1!$A$1:$G$1358,7,FALSE)</f>
        <v>#N/A</v>
      </c>
      <c r="K1986" s="3">
        <f t="shared" si="90"/>
        <v>4130.5</v>
      </c>
      <c r="L1986" s="77">
        <f t="shared" si="91"/>
        <v>12391.5</v>
      </c>
      <c r="M1986" s="3" t="e">
        <f>VLOOKUP(B1986,[1]TDSheet!$A$30:$K$1679,11,FALSE)</f>
        <v>#N/A</v>
      </c>
      <c r="O1986" s="77" t="e">
        <f t="shared" si="92"/>
        <v>#N/A</v>
      </c>
      <c r="P1986" s="3">
        <v>12000</v>
      </c>
    </row>
    <row r="1987" spans="1:16" ht="25.5" customHeight="1" x14ac:dyDescent="0.2">
      <c r="A1987" s="56">
        <v>1984</v>
      </c>
      <c r="B1987" s="43" t="s">
        <v>1437</v>
      </c>
      <c r="C1987" s="85" t="s">
        <v>1464</v>
      </c>
      <c r="D1987" s="85"/>
      <c r="E1987" s="85"/>
      <c r="F1987" s="85"/>
      <c r="G1987" s="9" t="s">
        <v>312</v>
      </c>
      <c r="H1987" s="68">
        <v>8261</v>
      </c>
      <c r="I1987" s="71" t="e">
        <f>VLOOKUP(B1987,[2]Лист2!$A$1:$C$147,3,FALSE)</f>
        <v>#N/A</v>
      </c>
      <c r="J1987" s="3" t="e">
        <f>VLOOKUP(B1987,[3]Лист1!$A$1:$G$1358,7,FALSE)</f>
        <v>#N/A</v>
      </c>
      <c r="K1987" s="3">
        <f t="shared" si="90"/>
        <v>4130.5</v>
      </c>
      <c r="L1987" s="77">
        <f t="shared" si="91"/>
        <v>12391.5</v>
      </c>
      <c r="M1987" s="3" t="e">
        <f>VLOOKUP(B1987,[1]TDSheet!$A$30:$K$1679,11,FALSE)</f>
        <v>#N/A</v>
      </c>
      <c r="O1987" s="77" t="e">
        <f t="shared" si="92"/>
        <v>#N/A</v>
      </c>
      <c r="P1987" s="3">
        <v>12000</v>
      </c>
    </row>
    <row r="1988" spans="1:16" ht="25.5" customHeight="1" x14ac:dyDescent="0.2">
      <c r="A1988" s="56">
        <v>1985</v>
      </c>
      <c r="B1988" s="43" t="s">
        <v>1438</v>
      </c>
      <c r="C1988" s="85" t="s">
        <v>1465</v>
      </c>
      <c r="D1988" s="85"/>
      <c r="E1988" s="85"/>
      <c r="F1988" s="85"/>
      <c r="G1988" s="9" t="s">
        <v>312</v>
      </c>
      <c r="H1988" s="68">
        <v>8261</v>
      </c>
      <c r="I1988" s="71" t="e">
        <f>VLOOKUP(B1988,[2]Лист2!$A$1:$C$147,3,FALSE)</f>
        <v>#N/A</v>
      </c>
      <c r="J1988" s="3" t="e">
        <f>VLOOKUP(B1988,[3]Лист1!$A$1:$G$1358,7,FALSE)</f>
        <v>#N/A</v>
      </c>
      <c r="K1988" s="3">
        <f t="shared" si="90"/>
        <v>4130.5</v>
      </c>
      <c r="L1988" s="77">
        <f t="shared" si="91"/>
        <v>12391.5</v>
      </c>
      <c r="M1988" s="3" t="e">
        <f>VLOOKUP(B1988,[1]TDSheet!$A$30:$K$1679,11,FALSE)</f>
        <v>#N/A</v>
      </c>
      <c r="O1988" s="77" t="e">
        <f t="shared" si="92"/>
        <v>#N/A</v>
      </c>
      <c r="P1988" s="3">
        <v>12000</v>
      </c>
    </row>
    <row r="1989" spans="1:16" ht="25.5" customHeight="1" x14ac:dyDescent="0.2">
      <c r="A1989" s="56">
        <v>1986</v>
      </c>
      <c r="B1989" s="43" t="s">
        <v>1439</v>
      </c>
      <c r="C1989" s="85" t="s">
        <v>1466</v>
      </c>
      <c r="D1989" s="85"/>
      <c r="E1989" s="85"/>
      <c r="F1989" s="85"/>
      <c r="G1989" s="9" t="s">
        <v>312</v>
      </c>
      <c r="H1989" s="68">
        <v>8933</v>
      </c>
      <c r="I1989" s="71" t="e">
        <f>VLOOKUP(B1989,[2]Лист2!$A$1:$C$147,3,FALSE)</f>
        <v>#N/A</v>
      </c>
      <c r="J1989" s="3" t="e">
        <f>VLOOKUP(B1989,[3]Лист1!$A$1:$G$1358,7,FALSE)</f>
        <v>#N/A</v>
      </c>
      <c r="K1989" s="3">
        <f t="shared" ref="K1989:K2052" si="93">H1989*0.5</f>
        <v>4466.5</v>
      </c>
      <c r="L1989" s="77">
        <f t="shared" ref="L1989:L2052" si="94">H1989+K1989</f>
        <v>13399.5</v>
      </c>
      <c r="M1989" s="3" t="e">
        <f>VLOOKUP(B1989,[1]TDSheet!$A$30:$K$1679,11,FALSE)</f>
        <v>#N/A</v>
      </c>
      <c r="O1989" s="77" t="e">
        <f t="shared" ref="O1989:O2052" si="95">M1989-L1989</f>
        <v>#N/A</v>
      </c>
      <c r="P1989" s="3">
        <v>13000</v>
      </c>
    </row>
    <row r="1990" spans="1:16" ht="25.5" customHeight="1" x14ac:dyDescent="0.2">
      <c r="A1990" s="56">
        <v>1987</v>
      </c>
      <c r="B1990" s="43" t="s">
        <v>1440</v>
      </c>
      <c r="C1990" s="85" t="s">
        <v>1467</v>
      </c>
      <c r="D1990" s="85"/>
      <c r="E1990" s="85"/>
      <c r="F1990" s="85"/>
      <c r="G1990" s="9" t="s">
        <v>312</v>
      </c>
      <c r="H1990" s="68">
        <v>8933</v>
      </c>
      <c r="I1990" s="71" t="e">
        <f>VLOOKUP(B1990,[2]Лист2!$A$1:$C$147,3,FALSE)</f>
        <v>#N/A</v>
      </c>
      <c r="J1990" s="3" t="e">
        <f>VLOOKUP(B1990,[3]Лист1!$A$1:$G$1358,7,FALSE)</f>
        <v>#N/A</v>
      </c>
      <c r="K1990" s="3">
        <f t="shared" si="93"/>
        <v>4466.5</v>
      </c>
      <c r="L1990" s="77">
        <f t="shared" si="94"/>
        <v>13399.5</v>
      </c>
      <c r="M1990" s="3" t="e">
        <f>VLOOKUP(B1990,[1]TDSheet!$A$30:$K$1679,11,FALSE)</f>
        <v>#N/A</v>
      </c>
      <c r="O1990" s="77" t="e">
        <f t="shared" si="95"/>
        <v>#N/A</v>
      </c>
      <c r="P1990" s="3">
        <v>13000</v>
      </c>
    </row>
    <row r="1991" spans="1:16" ht="25.5" customHeight="1" x14ac:dyDescent="0.2">
      <c r="A1991" s="56">
        <v>1988</v>
      </c>
      <c r="B1991" s="43" t="s">
        <v>1441</v>
      </c>
      <c r="C1991" s="85" t="s">
        <v>1468</v>
      </c>
      <c r="D1991" s="85"/>
      <c r="E1991" s="85"/>
      <c r="F1991" s="85"/>
      <c r="G1991" s="9" t="s">
        <v>312</v>
      </c>
      <c r="H1991" s="68">
        <v>8933</v>
      </c>
      <c r="I1991" s="71" t="e">
        <f>VLOOKUP(B1991,[2]Лист2!$A$1:$C$147,3,FALSE)</f>
        <v>#N/A</v>
      </c>
      <c r="J1991" s="3" t="e">
        <f>VLOOKUP(B1991,[3]Лист1!$A$1:$G$1358,7,FALSE)</f>
        <v>#N/A</v>
      </c>
      <c r="K1991" s="3">
        <f t="shared" si="93"/>
        <v>4466.5</v>
      </c>
      <c r="L1991" s="77">
        <f t="shared" si="94"/>
        <v>13399.5</v>
      </c>
      <c r="M1991" s="3" t="e">
        <f>VLOOKUP(B1991,[1]TDSheet!$A$30:$K$1679,11,FALSE)</f>
        <v>#N/A</v>
      </c>
      <c r="O1991" s="77" t="e">
        <f t="shared" si="95"/>
        <v>#N/A</v>
      </c>
      <c r="P1991" s="3">
        <v>13000</v>
      </c>
    </row>
    <row r="1992" spans="1:16" ht="25.5" customHeight="1" x14ac:dyDescent="0.2">
      <c r="A1992" s="56">
        <v>1989</v>
      </c>
      <c r="B1992" s="43" t="s">
        <v>1442</v>
      </c>
      <c r="C1992" s="85" t="s">
        <v>2316</v>
      </c>
      <c r="D1992" s="85"/>
      <c r="E1992" s="85"/>
      <c r="F1992" s="85"/>
      <c r="G1992" s="9" t="s">
        <v>319</v>
      </c>
      <c r="H1992" s="68">
        <v>2315</v>
      </c>
      <c r="I1992" s="71" t="e">
        <f>VLOOKUP(B1992,[2]Лист2!$A$1:$C$147,3,FALSE)</f>
        <v>#N/A</v>
      </c>
      <c r="J1992" s="3" t="e">
        <f>VLOOKUP(B1992,[3]Лист1!$A$1:$G$1358,7,FALSE)</f>
        <v>#N/A</v>
      </c>
      <c r="K1992" s="3">
        <f t="shared" si="93"/>
        <v>1157.5</v>
      </c>
      <c r="L1992" s="77">
        <f t="shared" si="94"/>
        <v>3472.5</v>
      </c>
      <c r="M1992" s="3" t="e">
        <f>VLOOKUP(B1992,[1]TDSheet!$A$30:$K$1679,11,FALSE)</f>
        <v>#N/A</v>
      </c>
      <c r="O1992" s="77" t="e">
        <f t="shared" si="95"/>
        <v>#N/A</v>
      </c>
      <c r="P1992" s="3">
        <v>3500</v>
      </c>
    </row>
    <row r="1993" spans="1:16" ht="25.5" customHeight="1" x14ac:dyDescent="0.2">
      <c r="A1993" s="56">
        <v>1990</v>
      </c>
      <c r="B1993" s="43" t="s">
        <v>1443</v>
      </c>
      <c r="C1993" s="85" t="s">
        <v>2317</v>
      </c>
      <c r="D1993" s="85"/>
      <c r="E1993" s="85"/>
      <c r="F1993" s="85"/>
      <c r="G1993" s="9" t="s">
        <v>319</v>
      </c>
      <c r="H1993" s="68">
        <v>2135</v>
      </c>
      <c r="I1993" s="71" t="e">
        <f>VLOOKUP(B1993,[2]Лист2!$A$1:$C$147,3,FALSE)</f>
        <v>#N/A</v>
      </c>
      <c r="J1993" s="3" t="e">
        <f>VLOOKUP(B1993,[3]Лист1!$A$1:$G$1358,7,FALSE)</f>
        <v>#N/A</v>
      </c>
      <c r="K1993" s="3">
        <f t="shared" si="93"/>
        <v>1067.5</v>
      </c>
      <c r="L1993" s="77">
        <f t="shared" si="94"/>
        <v>3202.5</v>
      </c>
      <c r="M1993" s="3" t="e">
        <f>VLOOKUP(B1993,[1]TDSheet!$A$30:$K$1679,11,FALSE)</f>
        <v>#N/A</v>
      </c>
      <c r="O1993" s="77" t="e">
        <f t="shared" si="95"/>
        <v>#N/A</v>
      </c>
      <c r="P1993" s="3">
        <v>3500</v>
      </c>
    </row>
    <row r="1994" spans="1:16" ht="25.5" customHeight="1" x14ac:dyDescent="0.2">
      <c r="A1994" s="56">
        <v>1991</v>
      </c>
      <c r="B1994" s="43" t="s">
        <v>1444</v>
      </c>
      <c r="C1994" s="85" t="s">
        <v>1469</v>
      </c>
      <c r="D1994" s="85"/>
      <c r="E1994" s="85"/>
      <c r="F1994" s="85"/>
      <c r="G1994" s="9" t="s">
        <v>312</v>
      </c>
      <c r="H1994" s="68">
        <v>8934</v>
      </c>
      <c r="I1994" s="71" t="e">
        <f>VLOOKUP(B1994,[2]Лист2!$A$1:$C$147,3,FALSE)</f>
        <v>#N/A</v>
      </c>
      <c r="J1994" s="3" t="e">
        <f>VLOOKUP(B1994,[3]Лист1!$A$1:$G$1358,7,FALSE)</f>
        <v>#N/A</v>
      </c>
      <c r="K1994" s="3">
        <f t="shared" si="93"/>
        <v>4467</v>
      </c>
      <c r="L1994" s="77">
        <f t="shared" si="94"/>
        <v>13401</v>
      </c>
      <c r="M1994" s="3" t="e">
        <f>VLOOKUP(B1994,[1]TDSheet!$A$30:$K$1679,11,FALSE)</f>
        <v>#N/A</v>
      </c>
      <c r="O1994" s="77" t="e">
        <f t="shared" si="95"/>
        <v>#N/A</v>
      </c>
      <c r="P1994" s="3">
        <v>13000</v>
      </c>
    </row>
    <row r="1995" spans="1:16" ht="25.5" customHeight="1" x14ac:dyDescent="0.2">
      <c r="A1995" s="56">
        <v>1992</v>
      </c>
      <c r="B1995" s="51" t="s">
        <v>1445</v>
      </c>
      <c r="C1995" s="102" t="s">
        <v>1470</v>
      </c>
      <c r="D1995" s="102"/>
      <c r="E1995" s="102"/>
      <c r="F1995" s="102"/>
      <c r="G1995" s="27" t="s">
        <v>312</v>
      </c>
      <c r="H1995" s="68">
        <v>8262</v>
      </c>
      <c r="I1995" s="71" t="e">
        <f>VLOOKUP(B1995,[2]Лист2!$A$1:$C$147,3,FALSE)</f>
        <v>#N/A</v>
      </c>
      <c r="J1995" s="3" t="e">
        <f>VLOOKUP(B1995,[3]Лист1!$A$1:$G$1358,7,FALSE)</f>
        <v>#N/A</v>
      </c>
      <c r="K1995" s="3">
        <f t="shared" si="93"/>
        <v>4131</v>
      </c>
      <c r="L1995" s="77">
        <f t="shared" si="94"/>
        <v>12393</v>
      </c>
      <c r="M1995" s="3" t="e">
        <f>VLOOKUP(B1995,[1]TDSheet!$A$30:$K$1679,11,FALSE)</f>
        <v>#N/A</v>
      </c>
      <c r="O1995" s="77" t="e">
        <f t="shared" si="95"/>
        <v>#N/A</v>
      </c>
      <c r="P1995" s="3">
        <v>13000</v>
      </c>
    </row>
    <row r="1996" spans="1:16" ht="25.5" customHeight="1" x14ac:dyDescent="0.2">
      <c r="A1996" s="56">
        <v>1993</v>
      </c>
      <c r="B1996" s="51" t="s">
        <v>1446</v>
      </c>
      <c r="C1996" s="102" t="s">
        <v>1471</v>
      </c>
      <c r="D1996" s="102"/>
      <c r="E1996" s="102"/>
      <c r="F1996" s="102"/>
      <c r="G1996" s="27" t="s">
        <v>312</v>
      </c>
      <c r="H1996" s="68">
        <v>7445</v>
      </c>
      <c r="I1996" s="71" t="e">
        <f>VLOOKUP(B1996,[2]Лист2!$A$1:$C$147,3,FALSE)</f>
        <v>#N/A</v>
      </c>
      <c r="J1996" s="3" t="e">
        <f>VLOOKUP(B1996,[3]Лист1!$A$1:$G$1358,7,FALSE)</f>
        <v>#N/A</v>
      </c>
      <c r="K1996" s="3">
        <f t="shared" si="93"/>
        <v>3722.5</v>
      </c>
      <c r="L1996" s="77">
        <f t="shared" si="94"/>
        <v>11167.5</v>
      </c>
      <c r="M1996" s="3" t="e">
        <f>VLOOKUP(B1996,[1]TDSheet!$A$30:$K$1679,11,FALSE)</f>
        <v>#N/A</v>
      </c>
      <c r="O1996" s="77" t="e">
        <f t="shared" si="95"/>
        <v>#N/A</v>
      </c>
      <c r="P1996" s="3">
        <v>11000</v>
      </c>
    </row>
    <row r="1997" spans="1:16" ht="25.5" customHeight="1" x14ac:dyDescent="0.2">
      <c r="A1997" s="56">
        <v>1994</v>
      </c>
      <c r="B1997" s="51" t="s">
        <v>1447</v>
      </c>
      <c r="C1997" s="102" t="s">
        <v>1472</v>
      </c>
      <c r="D1997" s="102"/>
      <c r="E1997" s="102"/>
      <c r="F1997" s="102"/>
      <c r="G1997" s="27" t="s">
        <v>312</v>
      </c>
      <c r="H1997" s="68">
        <v>8262</v>
      </c>
      <c r="I1997" s="71" t="e">
        <f>VLOOKUP(B1997,[2]Лист2!$A$1:$C$147,3,FALSE)</f>
        <v>#N/A</v>
      </c>
      <c r="J1997" s="3" t="e">
        <f>VLOOKUP(B1997,[3]Лист1!$A$1:$G$1358,7,FALSE)</f>
        <v>#N/A</v>
      </c>
      <c r="K1997" s="3">
        <f t="shared" si="93"/>
        <v>4131</v>
      </c>
      <c r="L1997" s="77">
        <f t="shared" si="94"/>
        <v>12393</v>
      </c>
      <c r="M1997" s="3" t="e">
        <f>VLOOKUP(B1997,[1]TDSheet!$A$30:$K$1679,11,FALSE)</f>
        <v>#N/A</v>
      </c>
      <c r="O1997" s="77" t="e">
        <f t="shared" si="95"/>
        <v>#N/A</v>
      </c>
      <c r="P1997" s="3">
        <v>12000</v>
      </c>
    </row>
    <row r="1998" spans="1:16" ht="25.5" customHeight="1" x14ac:dyDescent="0.2">
      <c r="A1998" s="56">
        <v>1995</v>
      </c>
      <c r="B1998" s="51">
        <v>777726</v>
      </c>
      <c r="C1998" s="102" t="s">
        <v>2083</v>
      </c>
      <c r="D1998" s="102"/>
      <c r="E1998" s="102"/>
      <c r="F1998" s="102"/>
      <c r="G1998" s="27" t="s">
        <v>317</v>
      </c>
      <c r="H1998" s="68">
        <v>8262</v>
      </c>
      <c r="I1998" s="71" t="e">
        <f>VLOOKUP(B1998,[2]Лист2!$A$1:$C$147,3,FALSE)</f>
        <v>#N/A</v>
      </c>
      <c r="J1998" s="3" t="e">
        <f>VLOOKUP(B1998,[3]Лист1!$A$1:$G$1358,7,FALSE)</f>
        <v>#N/A</v>
      </c>
      <c r="K1998" s="3">
        <f t="shared" si="93"/>
        <v>4131</v>
      </c>
      <c r="L1998" s="77">
        <f t="shared" si="94"/>
        <v>12393</v>
      </c>
      <c r="M1998" s="3" t="e">
        <f>VLOOKUP(B1998,[1]TDSheet!$A$30:$K$1679,11,FALSE)</f>
        <v>#N/A</v>
      </c>
      <c r="O1998" s="77" t="e">
        <f t="shared" si="95"/>
        <v>#N/A</v>
      </c>
      <c r="P1998" s="3">
        <v>12000</v>
      </c>
    </row>
    <row r="1999" spans="1:16" ht="25.5" customHeight="1" x14ac:dyDescent="0.2">
      <c r="A1999" s="56">
        <v>1996</v>
      </c>
      <c r="B1999" s="51">
        <v>777727</v>
      </c>
      <c r="C1999" s="102" t="s">
        <v>2084</v>
      </c>
      <c r="D1999" s="102"/>
      <c r="E1999" s="102"/>
      <c r="F1999" s="102"/>
      <c r="G1999" s="27" t="s">
        <v>317</v>
      </c>
      <c r="H1999" s="68">
        <v>8262</v>
      </c>
      <c r="I1999" s="71" t="e">
        <f>VLOOKUP(B1999,[2]Лист2!$A$1:$C$147,3,FALSE)</f>
        <v>#N/A</v>
      </c>
      <c r="J1999" s="3" t="e">
        <f>VLOOKUP(B1999,[3]Лист1!$A$1:$G$1358,7,FALSE)</f>
        <v>#N/A</v>
      </c>
      <c r="K1999" s="3">
        <f t="shared" si="93"/>
        <v>4131</v>
      </c>
      <c r="L1999" s="77">
        <f t="shared" si="94"/>
        <v>12393</v>
      </c>
      <c r="M1999" s="3" t="e">
        <f>VLOOKUP(B1999,[1]TDSheet!$A$30:$K$1679,11,FALSE)</f>
        <v>#N/A</v>
      </c>
      <c r="O1999" s="77" t="e">
        <f t="shared" si="95"/>
        <v>#N/A</v>
      </c>
      <c r="P1999" s="3">
        <v>12000</v>
      </c>
    </row>
    <row r="2000" spans="1:16" ht="25.5" customHeight="1" x14ac:dyDescent="0.2">
      <c r="A2000" s="56">
        <v>1997</v>
      </c>
      <c r="B2000" s="51">
        <v>777728</v>
      </c>
      <c r="C2000" s="102" t="s">
        <v>2085</v>
      </c>
      <c r="D2000" s="102"/>
      <c r="E2000" s="102"/>
      <c r="F2000" s="102"/>
      <c r="G2000" s="27" t="s">
        <v>312</v>
      </c>
      <c r="H2000" s="68">
        <v>8262</v>
      </c>
      <c r="I2000" s="71" t="e">
        <f>VLOOKUP(B2000,[2]Лист2!$A$1:$C$147,3,FALSE)</f>
        <v>#N/A</v>
      </c>
      <c r="J2000" s="3" t="e">
        <f>VLOOKUP(B2000,[3]Лист1!$A$1:$G$1358,7,FALSE)</f>
        <v>#N/A</v>
      </c>
      <c r="K2000" s="3">
        <f t="shared" si="93"/>
        <v>4131</v>
      </c>
      <c r="L2000" s="77">
        <f t="shared" si="94"/>
        <v>12393</v>
      </c>
      <c r="M2000" s="3" t="e">
        <f>VLOOKUP(B2000,[1]TDSheet!$A$30:$K$1679,11,FALSE)</f>
        <v>#N/A</v>
      </c>
      <c r="O2000" s="77" t="e">
        <f t="shared" si="95"/>
        <v>#N/A</v>
      </c>
      <c r="P2000" s="3">
        <v>12000</v>
      </c>
    </row>
    <row r="2001" spans="1:16" ht="25.5" customHeight="1" x14ac:dyDescent="0.2">
      <c r="A2001" s="56">
        <v>1998</v>
      </c>
      <c r="B2001" s="51" t="s">
        <v>1448</v>
      </c>
      <c r="C2001" s="102" t="s">
        <v>1473</v>
      </c>
      <c r="D2001" s="102"/>
      <c r="E2001" s="102"/>
      <c r="F2001" s="102"/>
      <c r="G2001" s="27" t="s">
        <v>312</v>
      </c>
      <c r="H2001" s="68">
        <v>8934</v>
      </c>
      <c r="I2001" s="71" t="e">
        <f>VLOOKUP(B2001,[2]Лист2!$A$1:$C$147,3,FALSE)</f>
        <v>#N/A</v>
      </c>
      <c r="J2001" s="3" t="e">
        <f>VLOOKUP(B2001,[3]Лист1!$A$1:$G$1358,7,FALSE)</f>
        <v>#N/A</v>
      </c>
      <c r="K2001" s="3">
        <f t="shared" si="93"/>
        <v>4467</v>
      </c>
      <c r="L2001" s="77">
        <f t="shared" si="94"/>
        <v>13401</v>
      </c>
      <c r="M2001" s="3" t="e">
        <f>VLOOKUP(B2001,[1]TDSheet!$A$30:$K$1679,11,FALSE)</f>
        <v>#N/A</v>
      </c>
      <c r="O2001" s="77" t="e">
        <f t="shared" si="95"/>
        <v>#N/A</v>
      </c>
      <c r="P2001" s="3">
        <v>13500</v>
      </c>
    </row>
    <row r="2002" spans="1:16" ht="25.5" customHeight="1" x14ac:dyDescent="0.2">
      <c r="A2002" s="56">
        <v>1999</v>
      </c>
      <c r="B2002" s="51" t="s">
        <v>1449</v>
      </c>
      <c r="C2002" s="102" t="s">
        <v>1474</v>
      </c>
      <c r="D2002" s="102"/>
      <c r="E2002" s="102"/>
      <c r="F2002" s="102"/>
      <c r="G2002" s="27" t="s">
        <v>312</v>
      </c>
      <c r="H2002" s="68">
        <v>10986</v>
      </c>
      <c r="I2002" s="71" t="e">
        <f>VLOOKUP(B2002,[2]Лист2!$A$1:$C$147,3,FALSE)</f>
        <v>#N/A</v>
      </c>
      <c r="J2002" s="3" t="e">
        <f>VLOOKUP(B2002,[3]Лист1!$A$1:$G$1358,7,FALSE)</f>
        <v>#N/A</v>
      </c>
      <c r="K2002" s="3">
        <f t="shared" si="93"/>
        <v>5493</v>
      </c>
      <c r="L2002" s="77">
        <f t="shared" si="94"/>
        <v>16479</v>
      </c>
      <c r="M2002" s="3" t="e">
        <f>VLOOKUP(B2002,[1]TDSheet!$A$30:$K$1679,11,FALSE)</f>
        <v>#N/A</v>
      </c>
      <c r="O2002" s="77" t="e">
        <f t="shared" si="95"/>
        <v>#N/A</v>
      </c>
      <c r="P2002" s="3">
        <v>16500</v>
      </c>
    </row>
    <row r="2003" spans="1:16" ht="25.5" customHeight="1" x14ac:dyDescent="0.2">
      <c r="A2003" s="56">
        <v>2000</v>
      </c>
      <c r="B2003" s="52" t="s">
        <v>1450</v>
      </c>
      <c r="C2003" s="85" t="s">
        <v>1475</v>
      </c>
      <c r="D2003" s="85"/>
      <c r="E2003" s="85"/>
      <c r="F2003" s="85"/>
      <c r="G2003" s="9" t="s">
        <v>312</v>
      </c>
      <c r="H2003" s="68">
        <v>8262</v>
      </c>
      <c r="I2003" s="71" t="e">
        <f>VLOOKUP(B2003,[2]Лист2!$A$1:$C$147,3,FALSE)</f>
        <v>#N/A</v>
      </c>
      <c r="J2003" s="3" t="e">
        <f>VLOOKUP(B2003,[3]Лист1!$A$1:$G$1358,7,FALSE)</f>
        <v>#N/A</v>
      </c>
      <c r="K2003" s="3">
        <f t="shared" si="93"/>
        <v>4131</v>
      </c>
      <c r="L2003" s="77">
        <f t="shared" si="94"/>
        <v>12393</v>
      </c>
      <c r="M2003" s="3" t="e">
        <f>VLOOKUP(B2003,[1]TDSheet!$A$30:$K$1679,11,FALSE)</f>
        <v>#N/A</v>
      </c>
      <c r="O2003" s="77" t="e">
        <f t="shared" si="95"/>
        <v>#N/A</v>
      </c>
      <c r="P2003" s="3">
        <v>12400</v>
      </c>
    </row>
    <row r="2004" spans="1:16" ht="25.5" customHeight="1" x14ac:dyDescent="0.2">
      <c r="A2004" s="56">
        <v>2001</v>
      </c>
      <c r="B2004" s="43" t="s">
        <v>1451</v>
      </c>
      <c r="C2004" s="85" t="s">
        <v>1476</v>
      </c>
      <c r="D2004" s="85"/>
      <c r="E2004" s="85"/>
      <c r="F2004" s="85"/>
      <c r="G2004" s="9" t="s">
        <v>312</v>
      </c>
      <c r="H2004" s="68">
        <v>8934</v>
      </c>
      <c r="I2004" s="71" t="e">
        <f>VLOOKUP(B2004,[2]Лист2!$A$1:$C$147,3,FALSE)</f>
        <v>#N/A</v>
      </c>
      <c r="J2004" s="3" t="e">
        <f>VLOOKUP(B2004,[3]Лист1!$A$1:$G$1358,7,FALSE)</f>
        <v>#N/A</v>
      </c>
      <c r="K2004" s="3">
        <f t="shared" si="93"/>
        <v>4467</v>
      </c>
      <c r="L2004" s="77">
        <f t="shared" si="94"/>
        <v>13401</v>
      </c>
      <c r="M2004" s="3" t="e">
        <f>VLOOKUP(B2004,[1]TDSheet!$A$30:$K$1679,11,FALSE)</f>
        <v>#N/A</v>
      </c>
      <c r="O2004" s="77" t="e">
        <f t="shared" si="95"/>
        <v>#N/A</v>
      </c>
      <c r="P2004" s="3">
        <v>13500</v>
      </c>
    </row>
    <row r="2005" spans="1:16" ht="25.5" customHeight="1" x14ac:dyDescent="0.2">
      <c r="A2005" s="56">
        <v>2002</v>
      </c>
      <c r="B2005" s="43" t="s">
        <v>1452</v>
      </c>
      <c r="C2005" s="85" t="s">
        <v>1477</v>
      </c>
      <c r="D2005" s="85"/>
      <c r="E2005" s="85"/>
      <c r="F2005" s="85"/>
      <c r="G2005" s="9" t="s">
        <v>319</v>
      </c>
      <c r="H2005" s="68">
        <v>10986</v>
      </c>
      <c r="I2005" s="71" t="e">
        <f>VLOOKUP(B2005,[2]Лист2!$A$1:$C$147,3,FALSE)</f>
        <v>#N/A</v>
      </c>
      <c r="J2005" s="3" t="e">
        <f>VLOOKUP(B2005,[3]Лист1!$A$1:$G$1358,7,FALSE)</f>
        <v>#N/A</v>
      </c>
      <c r="K2005" s="3">
        <f t="shared" si="93"/>
        <v>5493</v>
      </c>
      <c r="L2005" s="77">
        <f t="shared" si="94"/>
        <v>16479</v>
      </c>
      <c r="M2005" s="3" t="e">
        <f>VLOOKUP(B2005,[1]TDSheet!$A$30:$K$1679,11,FALSE)</f>
        <v>#N/A</v>
      </c>
      <c r="O2005" s="77" t="e">
        <f t="shared" si="95"/>
        <v>#N/A</v>
      </c>
      <c r="P2005" s="3">
        <v>16500</v>
      </c>
    </row>
    <row r="2006" spans="1:16" ht="25.5" customHeight="1" x14ac:dyDescent="0.2">
      <c r="A2006" s="56">
        <v>2003</v>
      </c>
      <c r="B2006" s="43" t="s">
        <v>1453</v>
      </c>
      <c r="C2006" s="85" t="s">
        <v>1478</v>
      </c>
      <c r="D2006" s="85"/>
      <c r="E2006" s="85"/>
      <c r="F2006" s="85"/>
      <c r="G2006" s="9" t="s">
        <v>319</v>
      </c>
      <c r="H2006" s="68">
        <v>8262</v>
      </c>
      <c r="I2006" s="71" t="e">
        <f>VLOOKUP(B2006,[2]Лист2!$A$1:$C$147,3,FALSE)</f>
        <v>#N/A</v>
      </c>
      <c r="J2006" s="3" t="e">
        <f>VLOOKUP(B2006,[3]Лист1!$A$1:$G$1358,7,FALSE)</f>
        <v>#N/A</v>
      </c>
      <c r="K2006" s="3">
        <f t="shared" si="93"/>
        <v>4131</v>
      </c>
      <c r="L2006" s="77">
        <f t="shared" si="94"/>
        <v>12393</v>
      </c>
      <c r="M2006" s="3" t="e">
        <f>VLOOKUP(B2006,[1]TDSheet!$A$30:$K$1679,11,FALSE)</f>
        <v>#N/A</v>
      </c>
      <c r="O2006" s="77" t="e">
        <f t="shared" si="95"/>
        <v>#N/A</v>
      </c>
      <c r="P2006" s="3">
        <v>12400</v>
      </c>
    </row>
    <row r="2007" spans="1:16" ht="25.5" customHeight="1" x14ac:dyDescent="0.2">
      <c r="A2007" s="56">
        <v>2004</v>
      </c>
      <c r="B2007" s="53" t="s">
        <v>1454</v>
      </c>
      <c r="C2007" s="85" t="s">
        <v>1479</v>
      </c>
      <c r="D2007" s="85"/>
      <c r="E2007" s="85"/>
      <c r="F2007" s="85"/>
      <c r="G2007" s="9" t="s">
        <v>312</v>
      </c>
      <c r="H2007" s="68">
        <v>8262</v>
      </c>
      <c r="I2007" s="71" t="e">
        <f>VLOOKUP(B2007,[2]Лист2!$A$1:$C$147,3,FALSE)</f>
        <v>#N/A</v>
      </c>
      <c r="J2007" s="3" t="e">
        <f>VLOOKUP(B2007,[3]Лист1!$A$1:$G$1358,7,FALSE)</f>
        <v>#N/A</v>
      </c>
      <c r="K2007" s="3">
        <f t="shared" si="93"/>
        <v>4131</v>
      </c>
      <c r="L2007" s="77">
        <f t="shared" si="94"/>
        <v>12393</v>
      </c>
      <c r="M2007" s="3" t="e">
        <f>VLOOKUP(B2007,[1]TDSheet!$A$30:$K$1679,11,FALSE)</f>
        <v>#N/A</v>
      </c>
      <c r="O2007" s="77" t="e">
        <f t="shared" si="95"/>
        <v>#N/A</v>
      </c>
      <c r="P2007" s="3">
        <v>12400</v>
      </c>
    </row>
    <row r="2008" spans="1:16" ht="25.5" customHeight="1" x14ac:dyDescent="0.2">
      <c r="A2008" s="56">
        <v>2005</v>
      </c>
      <c r="B2008" s="43" t="s">
        <v>1455</v>
      </c>
      <c r="C2008" s="85" t="s">
        <v>1480</v>
      </c>
      <c r="D2008" s="85"/>
      <c r="E2008" s="85"/>
      <c r="F2008" s="85"/>
      <c r="G2008" s="9" t="s">
        <v>312</v>
      </c>
      <c r="H2008" s="68">
        <v>8262</v>
      </c>
      <c r="I2008" s="71" t="e">
        <f>VLOOKUP(B2008,[2]Лист2!$A$1:$C$147,3,FALSE)</f>
        <v>#N/A</v>
      </c>
      <c r="J2008" s="3" t="e">
        <f>VLOOKUP(B2008,[3]Лист1!$A$1:$G$1358,7,FALSE)</f>
        <v>#N/A</v>
      </c>
      <c r="K2008" s="3">
        <f t="shared" si="93"/>
        <v>4131</v>
      </c>
      <c r="L2008" s="77">
        <f t="shared" si="94"/>
        <v>12393</v>
      </c>
      <c r="M2008" s="3" t="e">
        <f>VLOOKUP(B2008,[1]TDSheet!$A$30:$K$1679,11,FALSE)</f>
        <v>#N/A</v>
      </c>
      <c r="O2008" s="77" t="e">
        <f t="shared" si="95"/>
        <v>#N/A</v>
      </c>
      <c r="P2008" s="3">
        <v>12400</v>
      </c>
    </row>
    <row r="2009" spans="1:16" ht="25.5" customHeight="1" x14ac:dyDescent="0.2">
      <c r="A2009" s="56">
        <v>2006</v>
      </c>
      <c r="B2009" s="43" t="s">
        <v>1456</v>
      </c>
      <c r="C2009" s="85" t="s">
        <v>1481</v>
      </c>
      <c r="D2009" s="85"/>
      <c r="E2009" s="85"/>
      <c r="F2009" s="85"/>
      <c r="G2009" s="9" t="s">
        <v>319</v>
      </c>
      <c r="H2009" s="68">
        <v>10986</v>
      </c>
      <c r="I2009" s="71" t="e">
        <f>VLOOKUP(B2009,[2]Лист2!$A$1:$C$147,3,FALSE)</f>
        <v>#N/A</v>
      </c>
      <c r="J2009" s="3" t="e">
        <f>VLOOKUP(B2009,[3]Лист1!$A$1:$G$1358,7,FALSE)</f>
        <v>#N/A</v>
      </c>
      <c r="K2009" s="3">
        <f t="shared" si="93"/>
        <v>5493</v>
      </c>
      <c r="L2009" s="77">
        <f t="shared" si="94"/>
        <v>16479</v>
      </c>
      <c r="M2009" s="3" t="e">
        <f>VLOOKUP(B2009,[1]TDSheet!$A$30:$K$1679,11,FALSE)</f>
        <v>#N/A</v>
      </c>
      <c r="O2009" s="77" t="e">
        <f t="shared" si="95"/>
        <v>#N/A</v>
      </c>
      <c r="P2009" s="3">
        <v>16500</v>
      </c>
    </row>
    <row r="2010" spans="1:16" ht="25.5" customHeight="1" x14ac:dyDescent="0.2">
      <c r="A2010" s="56">
        <v>2007</v>
      </c>
      <c r="B2010" s="43" t="s">
        <v>1457</v>
      </c>
      <c r="C2010" s="85" t="s">
        <v>1482</v>
      </c>
      <c r="D2010" s="85"/>
      <c r="E2010" s="85"/>
      <c r="F2010" s="85"/>
      <c r="G2010" s="9" t="s">
        <v>312</v>
      </c>
      <c r="H2010" s="68">
        <v>8934</v>
      </c>
      <c r="I2010" s="71" t="e">
        <f>VLOOKUP(B2010,[2]Лист2!$A$1:$C$147,3,FALSE)</f>
        <v>#N/A</v>
      </c>
      <c r="J2010" s="3" t="e">
        <f>VLOOKUP(B2010,[3]Лист1!$A$1:$G$1358,7,FALSE)</f>
        <v>#N/A</v>
      </c>
      <c r="K2010" s="3">
        <f t="shared" si="93"/>
        <v>4467</v>
      </c>
      <c r="L2010" s="77">
        <f t="shared" si="94"/>
        <v>13401</v>
      </c>
      <c r="M2010" s="3" t="e">
        <f>VLOOKUP(B2010,[1]TDSheet!$A$30:$K$1679,11,FALSE)</f>
        <v>#N/A</v>
      </c>
      <c r="O2010" s="77" t="e">
        <f t="shared" si="95"/>
        <v>#N/A</v>
      </c>
      <c r="P2010" s="3">
        <v>13000</v>
      </c>
    </row>
    <row r="2011" spans="1:16" ht="25.5" customHeight="1" x14ac:dyDescent="0.2">
      <c r="A2011" s="56">
        <v>2008</v>
      </c>
      <c r="B2011" s="43" t="s">
        <v>1458</v>
      </c>
      <c r="C2011" s="85" t="s">
        <v>1483</v>
      </c>
      <c r="D2011" s="85"/>
      <c r="E2011" s="85"/>
      <c r="F2011" s="85"/>
      <c r="G2011" s="9" t="s">
        <v>312</v>
      </c>
      <c r="H2011" s="68">
        <v>8262</v>
      </c>
      <c r="I2011" s="71" t="e">
        <f>VLOOKUP(B2011,[2]Лист2!$A$1:$C$147,3,FALSE)</f>
        <v>#N/A</v>
      </c>
      <c r="J2011" s="3" t="e">
        <f>VLOOKUP(B2011,[3]Лист1!$A$1:$G$1358,7,FALSE)</f>
        <v>#N/A</v>
      </c>
      <c r="K2011" s="3">
        <f t="shared" si="93"/>
        <v>4131</v>
      </c>
      <c r="L2011" s="77">
        <f t="shared" si="94"/>
        <v>12393</v>
      </c>
      <c r="M2011" s="3" t="e">
        <f>VLOOKUP(B2011,[1]TDSheet!$A$30:$K$1679,11,FALSE)</f>
        <v>#N/A</v>
      </c>
      <c r="O2011" s="77" t="e">
        <f t="shared" si="95"/>
        <v>#N/A</v>
      </c>
      <c r="P2011" s="3">
        <v>13000</v>
      </c>
    </row>
    <row r="2012" spans="1:16" ht="25.5" customHeight="1" x14ac:dyDescent="0.2">
      <c r="A2012" s="56">
        <v>2009</v>
      </c>
      <c r="B2012" s="43" t="s">
        <v>1459</v>
      </c>
      <c r="C2012" s="85" t="s">
        <v>1484</v>
      </c>
      <c r="D2012" s="85"/>
      <c r="E2012" s="85"/>
      <c r="F2012" s="85"/>
      <c r="G2012" s="9" t="s">
        <v>319</v>
      </c>
      <c r="H2012" s="68">
        <v>10122</v>
      </c>
      <c r="I2012" s="71" t="e">
        <f>VLOOKUP(B2012,[2]Лист2!$A$1:$C$147,3,FALSE)</f>
        <v>#N/A</v>
      </c>
      <c r="J2012" s="3" t="e">
        <f>VLOOKUP(B2012,[3]Лист1!$A$1:$G$1358,7,FALSE)</f>
        <v>#N/A</v>
      </c>
      <c r="K2012" s="3">
        <f t="shared" si="93"/>
        <v>5061</v>
      </c>
      <c r="L2012" s="77">
        <f t="shared" si="94"/>
        <v>15183</v>
      </c>
      <c r="M2012" s="3" t="e">
        <f>VLOOKUP(B2012,[1]TDSheet!$A$30:$K$1679,11,FALSE)</f>
        <v>#N/A</v>
      </c>
      <c r="O2012" s="77" t="e">
        <f t="shared" si="95"/>
        <v>#N/A</v>
      </c>
      <c r="P2012" s="3">
        <v>15200</v>
      </c>
    </row>
    <row r="2013" spans="1:16" ht="25.5" customHeight="1" x14ac:dyDescent="0.2">
      <c r="A2013" s="56">
        <v>2010</v>
      </c>
      <c r="B2013" s="43" t="s">
        <v>1460</v>
      </c>
      <c r="C2013" s="85" t="s">
        <v>1485</v>
      </c>
      <c r="D2013" s="85"/>
      <c r="E2013" s="85"/>
      <c r="F2013" s="85"/>
      <c r="G2013" s="9" t="s">
        <v>312</v>
      </c>
      <c r="H2013" s="68">
        <v>8262</v>
      </c>
      <c r="I2013" s="71" t="e">
        <f>VLOOKUP(B2013,[2]Лист2!$A$1:$C$147,3,FALSE)</f>
        <v>#N/A</v>
      </c>
      <c r="J2013" s="3" t="e">
        <f>VLOOKUP(B2013,[3]Лист1!$A$1:$G$1358,7,FALSE)</f>
        <v>#N/A</v>
      </c>
      <c r="K2013" s="3">
        <f t="shared" si="93"/>
        <v>4131</v>
      </c>
      <c r="L2013" s="77">
        <f t="shared" si="94"/>
        <v>12393</v>
      </c>
      <c r="M2013" s="3" t="e">
        <f>VLOOKUP(B2013,[1]TDSheet!$A$30:$K$1679,11,FALSE)</f>
        <v>#N/A</v>
      </c>
      <c r="O2013" s="77" t="e">
        <f t="shared" si="95"/>
        <v>#N/A</v>
      </c>
      <c r="P2013" s="3">
        <v>13000</v>
      </c>
    </row>
    <row r="2014" spans="1:16" ht="25.5" customHeight="1" x14ac:dyDescent="0.2">
      <c r="A2014" s="56">
        <v>2011</v>
      </c>
      <c r="B2014" s="43" t="s">
        <v>1461</v>
      </c>
      <c r="C2014" s="85" t="s">
        <v>1486</v>
      </c>
      <c r="D2014" s="85"/>
      <c r="E2014" s="85"/>
      <c r="F2014" s="85"/>
      <c r="G2014" s="9" t="s">
        <v>319</v>
      </c>
      <c r="H2014" s="68">
        <v>10986</v>
      </c>
      <c r="I2014" s="71" t="e">
        <f>VLOOKUP(B2014,[2]Лист2!$A$1:$C$147,3,FALSE)</f>
        <v>#N/A</v>
      </c>
      <c r="J2014" s="3" t="e">
        <f>VLOOKUP(B2014,[3]Лист1!$A$1:$G$1358,7,FALSE)</f>
        <v>#N/A</v>
      </c>
      <c r="K2014" s="3">
        <f t="shared" si="93"/>
        <v>5493</v>
      </c>
      <c r="L2014" s="77">
        <f t="shared" si="94"/>
        <v>16479</v>
      </c>
      <c r="M2014" s="3" t="e">
        <f>VLOOKUP(B2014,[1]TDSheet!$A$30:$K$1679,11,FALSE)</f>
        <v>#N/A</v>
      </c>
      <c r="O2014" s="77" t="e">
        <f t="shared" si="95"/>
        <v>#N/A</v>
      </c>
      <c r="P2014" s="3">
        <v>16500</v>
      </c>
    </row>
    <row r="2015" spans="1:16" ht="42.75" customHeight="1" x14ac:dyDescent="0.2">
      <c r="A2015" s="56">
        <v>2012</v>
      </c>
      <c r="B2015" s="43">
        <v>7260</v>
      </c>
      <c r="C2015" s="85" t="s">
        <v>2318</v>
      </c>
      <c r="D2015" s="85"/>
      <c r="E2015" s="85"/>
      <c r="F2015" s="85"/>
      <c r="G2015" s="9" t="s">
        <v>718</v>
      </c>
      <c r="H2015" s="68">
        <v>5120</v>
      </c>
      <c r="I2015" s="71" t="e">
        <f>VLOOKUP(B2015,[2]Лист2!$A$1:$C$147,3,FALSE)</f>
        <v>#N/A</v>
      </c>
      <c r="J2015" s="3" t="e">
        <f>VLOOKUP(B2015,[3]Лист1!$A$1:$G$1358,7,FALSE)</f>
        <v>#N/A</v>
      </c>
      <c r="K2015" s="3">
        <f t="shared" si="93"/>
        <v>2560</v>
      </c>
      <c r="L2015" s="77">
        <f t="shared" si="94"/>
        <v>7680</v>
      </c>
      <c r="M2015" s="3" t="e">
        <f>VLOOKUP(B2015,[1]TDSheet!$A$30:$K$1679,11,FALSE)</f>
        <v>#N/A</v>
      </c>
      <c r="O2015" s="77" t="e">
        <f t="shared" si="95"/>
        <v>#N/A</v>
      </c>
      <c r="P2015" s="3">
        <v>7700</v>
      </c>
    </row>
    <row r="2016" spans="1:16" ht="42" customHeight="1" x14ac:dyDescent="0.2">
      <c r="A2016" s="56">
        <v>2013</v>
      </c>
      <c r="B2016" s="43" t="s">
        <v>2002</v>
      </c>
      <c r="C2016" s="85" t="s">
        <v>2319</v>
      </c>
      <c r="D2016" s="85"/>
      <c r="E2016" s="85"/>
      <c r="F2016" s="85"/>
      <c r="G2016" s="9" t="s">
        <v>319</v>
      </c>
      <c r="H2016" s="68">
        <v>1735</v>
      </c>
      <c r="I2016" s="71" t="e">
        <f>VLOOKUP(B2016,[2]Лист2!$A$1:$C$147,3,FALSE)</f>
        <v>#N/A</v>
      </c>
      <c r="J2016" s="3" t="e">
        <f>VLOOKUP(B2016,[3]Лист1!$A$1:$G$1358,7,FALSE)</f>
        <v>#N/A</v>
      </c>
      <c r="K2016" s="3">
        <f t="shared" si="93"/>
        <v>867.5</v>
      </c>
      <c r="L2016" s="77">
        <f t="shared" si="94"/>
        <v>2602.5</v>
      </c>
      <c r="M2016" s="3" t="e">
        <f>VLOOKUP(B2016,[1]TDSheet!$A$30:$K$1679,11,FALSE)</f>
        <v>#N/A</v>
      </c>
      <c r="O2016" s="77" t="e">
        <f t="shared" si="95"/>
        <v>#N/A</v>
      </c>
      <c r="P2016" s="3">
        <v>2600</v>
      </c>
    </row>
    <row r="2017" spans="1:16" ht="25.5" customHeight="1" x14ac:dyDescent="0.2">
      <c r="A2017" s="56">
        <v>2014</v>
      </c>
      <c r="B2017" s="42" t="s">
        <v>1494</v>
      </c>
      <c r="C2017" s="85" t="s">
        <v>2320</v>
      </c>
      <c r="D2017" s="85"/>
      <c r="E2017" s="85"/>
      <c r="F2017" s="85"/>
      <c r="G2017" s="9" t="s">
        <v>312</v>
      </c>
      <c r="H2017" s="68">
        <v>7445</v>
      </c>
      <c r="I2017" s="71" t="e">
        <f>VLOOKUP(B2017,[2]Лист2!$A$1:$C$147,3,FALSE)</f>
        <v>#N/A</v>
      </c>
      <c r="J2017" s="3" t="e">
        <f>VLOOKUP(B2017,[3]Лист1!$A$1:$G$1358,7,FALSE)</f>
        <v>#N/A</v>
      </c>
      <c r="K2017" s="3">
        <f t="shared" si="93"/>
        <v>3722.5</v>
      </c>
      <c r="L2017" s="77">
        <f t="shared" si="94"/>
        <v>11167.5</v>
      </c>
      <c r="M2017" s="3" t="e">
        <f>VLOOKUP(B2017,[1]TDSheet!$A$30:$K$1679,11,FALSE)</f>
        <v>#N/A</v>
      </c>
      <c r="O2017" s="77" t="e">
        <f t="shared" si="95"/>
        <v>#N/A</v>
      </c>
      <c r="P2017" s="3">
        <v>12000</v>
      </c>
    </row>
    <row r="2018" spans="1:16" ht="25.5" customHeight="1" x14ac:dyDescent="0.2">
      <c r="A2018" s="56">
        <v>2015</v>
      </c>
      <c r="B2018" s="42" t="s">
        <v>1495</v>
      </c>
      <c r="C2018" s="85" t="s">
        <v>2321</v>
      </c>
      <c r="D2018" s="85"/>
      <c r="E2018" s="85"/>
      <c r="F2018" s="85"/>
      <c r="G2018" s="9" t="s">
        <v>312</v>
      </c>
      <c r="H2018" s="68">
        <v>8262</v>
      </c>
      <c r="I2018" s="71" t="e">
        <f>VLOOKUP(B2018,[2]Лист2!$A$1:$C$147,3,FALSE)</f>
        <v>#N/A</v>
      </c>
      <c r="J2018" s="3" t="e">
        <f>VLOOKUP(B2018,[3]Лист1!$A$1:$G$1358,7,FALSE)</f>
        <v>#N/A</v>
      </c>
      <c r="K2018" s="3">
        <f t="shared" si="93"/>
        <v>4131</v>
      </c>
      <c r="L2018" s="77">
        <f t="shared" si="94"/>
        <v>12393</v>
      </c>
      <c r="M2018" s="3" t="e">
        <f>VLOOKUP(B2018,[1]TDSheet!$A$30:$K$1679,11,FALSE)</f>
        <v>#N/A</v>
      </c>
      <c r="O2018" s="77" t="e">
        <f t="shared" si="95"/>
        <v>#N/A</v>
      </c>
      <c r="P2018" s="3">
        <v>12400</v>
      </c>
    </row>
    <row r="2019" spans="1:16" ht="25.5" customHeight="1" x14ac:dyDescent="0.2">
      <c r="A2019" s="56">
        <v>2016</v>
      </c>
      <c r="B2019" s="42" t="s">
        <v>1496</v>
      </c>
      <c r="C2019" s="85" t="s">
        <v>2322</v>
      </c>
      <c r="D2019" s="85"/>
      <c r="E2019" s="85"/>
      <c r="F2019" s="85"/>
      <c r="G2019" s="9" t="s">
        <v>312</v>
      </c>
      <c r="H2019" s="68">
        <v>8262</v>
      </c>
      <c r="I2019" s="71" t="e">
        <f>VLOOKUP(B2019,[2]Лист2!$A$1:$C$147,3,FALSE)</f>
        <v>#N/A</v>
      </c>
      <c r="J2019" s="3" t="e">
        <f>VLOOKUP(B2019,[3]Лист1!$A$1:$G$1358,7,FALSE)</f>
        <v>#N/A</v>
      </c>
      <c r="K2019" s="3">
        <f t="shared" si="93"/>
        <v>4131</v>
      </c>
      <c r="L2019" s="77">
        <f t="shared" si="94"/>
        <v>12393</v>
      </c>
      <c r="M2019" s="3" t="e">
        <f>VLOOKUP(B2019,[1]TDSheet!$A$30:$K$1679,11,FALSE)</f>
        <v>#N/A</v>
      </c>
      <c r="O2019" s="77" t="e">
        <f t="shared" si="95"/>
        <v>#N/A</v>
      </c>
      <c r="P2019" s="3">
        <v>12400</v>
      </c>
    </row>
    <row r="2020" spans="1:16" ht="13.15" customHeight="1" x14ac:dyDescent="0.2">
      <c r="A2020" s="56">
        <v>2017</v>
      </c>
      <c r="B2020" s="43">
        <v>777797</v>
      </c>
      <c r="C2020" s="85" t="s">
        <v>2992</v>
      </c>
      <c r="D2020" s="85"/>
      <c r="E2020" s="85"/>
      <c r="F2020" s="85"/>
      <c r="G2020" s="9" t="s">
        <v>2996</v>
      </c>
      <c r="H2020" s="68">
        <v>100</v>
      </c>
      <c r="I2020" s="71" t="e">
        <f>VLOOKUP(B2020,[2]Лист2!$A$1:$C$147,3,FALSE)</f>
        <v>#N/A</v>
      </c>
      <c r="J2020" s="3" t="e">
        <f>VLOOKUP(B2020,[3]Лист1!$A$1:$G$1358,7,FALSE)</f>
        <v>#N/A</v>
      </c>
      <c r="K2020" s="3">
        <f t="shared" si="93"/>
        <v>50</v>
      </c>
      <c r="L2020" s="77">
        <f t="shared" si="94"/>
        <v>150</v>
      </c>
      <c r="M2020" s="3" t="e">
        <f>VLOOKUP(B2020,[1]TDSheet!$A$30:$K$1679,11,FALSE)</f>
        <v>#N/A</v>
      </c>
      <c r="O2020" s="77" t="e">
        <f t="shared" si="95"/>
        <v>#N/A</v>
      </c>
      <c r="P2020" s="3">
        <v>150</v>
      </c>
    </row>
    <row r="2021" spans="1:16" ht="13.15" customHeight="1" x14ac:dyDescent="0.2">
      <c r="A2021" s="56">
        <v>2018</v>
      </c>
      <c r="B2021" s="43">
        <v>777798</v>
      </c>
      <c r="C2021" s="85" t="s">
        <v>2993</v>
      </c>
      <c r="D2021" s="85"/>
      <c r="E2021" s="85"/>
      <c r="F2021" s="85"/>
      <c r="G2021" s="9" t="s">
        <v>2996</v>
      </c>
      <c r="H2021" s="68">
        <v>88</v>
      </c>
      <c r="I2021" s="71" t="e">
        <f>VLOOKUP(B2021,[2]Лист2!$A$1:$C$147,3,FALSE)</f>
        <v>#N/A</v>
      </c>
      <c r="J2021" s="3" t="e">
        <f>VLOOKUP(B2021,[3]Лист1!$A$1:$G$1358,7,FALSE)</f>
        <v>#N/A</v>
      </c>
      <c r="K2021" s="3">
        <f t="shared" si="93"/>
        <v>44</v>
      </c>
      <c r="L2021" s="77">
        <f t="shared" si="94"/>
        <v>132</v>
      </c>
      <c r="M2021" s="3" t="e">
        <f>VLOOKUP(B2021,[1]TDSheet!$A$30:$K$1679,11,FALSE)</f>
        <v>#N/A</v>
      </c>
      <c r="O2021" s="77" t="e">
        <f t="shared" si="95"/>
        <v>#N/A</v>
      </c>
      <c r="P2021" s="3">
        <v>150</v>
      </c>
    </row>
    <row r="2022" spans="1:16" ht="13.15" customHeight="1" x14ac:dyDescent="0.2">
      <c r="A2022" s="56">
        <v>2019</v>
      </c>
      <c r="B2022" s="43">
        <v>777799</v>
      </c>
      <c r="C2022" s="85" t="s">
        <v>2994</v>
      </c>
      <c r="D2022" s="85"/>
      <c r="E2022" s="85"/>
      <c r="F2022" s="85"/>
      <c r="G2022" s="9" t="s">
        <v>2996</v>
      </c>
      <c r="H2022" s="68">
        <v>5696</v>
      </c>
      <c r="I2022" s="71" t="e">
        <f>VLOOKUP(B2022,[2]Лист2!$A$1:$C$147,3,FALSE)</f>
        <v>#N/A</v>
      </c>
      <c r="J2022" s="3" t="e">
        <f>VLOOKUP(B2022,[3]Лист1!$A$1:$G$1358,7,FALSE)</f>
        <v>#N/A</v>
      </c>
      <c r="K2022" s="3">
        <f t="shared" si="93"/>
        <v>2848</v>
      </c>
      <c r="L2022" s="77">
        <f t="shared" si="94"/>
        <v>8544</v>
      </c>
      <c r="M2022" s="3" t="e">
        <f>VLOOKUP(B2022,[1]TDSheet!$A$30:$K$1679,11,FALSE)</f>
        <v>#N/A</v>
      </c>
      <c r="O2022" s="77" t="e">
        <f t="shared" si="95"/>
        <v>#N/A</v>
      </c>
      <c r="P2022" s="3">
        <v>8500</v>
      </c>
    </row>
    <row r="2023" spans="1:16" ht="13.9" customHeight="1" x14ac:dyDescent="0.2">
      <c r="A2023" s="56">
        <v>2020</v>
      </c>
      <c r="B2023" s="43">
        <v>7777100</v>
      </c>
      <c r="C2023" s="85" t="s">
        <v>2995</v>
      </c>
      <c r="D2023" s="85"/>
      <c r="E2023" s="85"/>
      <c r="F2023" s="85"/>
      <c r="G2023" s="9" t="s">
        <v>2996</v>
      </c>
      <c r="H2023" s="68">
        <v>12736</v>
      </c>
      <c r="I2023" s="71" t="e">
        <f>VLOOKUP(B2023,[2]Лист2!$A$1:$C$147,3,FALSE)</f>
        <v>#N/A</v>
      </c>
      <c r="J2023" s="3" t="e">
        <f>VLOOKUP(B2023,[3]Лист1!$A$1:$G$1358,7,FALSE)</f>
        <v>#N/A</v>
      </c>
      <c r="K2023" s="3">
        <f t="shared" si="93"/>
        <v>6368</v>
      </c>
      <c r="L2023" s="77">
        <f t="shared" si="94"/>
        <v>19104</v>
      </c>
      <c r="M2023" s="3" t="e">
        <f>VLOOKUP(B2023,[1]TDSheet!$A$30:$K$1679,11,FALSE)</f>
        <v>#N/A</v>
      </c>
      <c r="O2023" s="77" t="e">
        <f t="shared" si="95"/>
        <v>#N/A</v>
      </c>
      <c r="P2023" s="3">
        <v>19000</v>
      </c>
    </row>
    <row r="2024" spans="1:16" ht="13.15" customHeight="1" x14ac:dyDescent="0.2">
      <c r="A2024" s="56">
        <v>2021</v>
      </c>
      <c r="B2024" s="38">
        <v>77797</v>
      </c>
      <c r="C2024" s="88" t="s">
        <v>2016</v>
      </c>
      <c r="D2024" s="88"/>
      <c r="E2024" s="88"/>
      <c r="F2024" s="88"/>
      <c r="G2024" s="9" t="s">
        <v>953</v>
      </c>
      <c r="H2024" s="67">
        <v>1040</v>
      </c>
      <c r="I2024" s="71" t="e">
        <f>VLOOKUP(B2024,[2]Лист2!$A$1:$C$147,3,FALSE)</f>
        <v>#N/A</v>
      </c>
      <c r="J2024" s="3" t="e">
        <f>VLOOKUP(B2024,[3]Лист1!$A$1:$G$1358,7,FALSE)</f>
        <v>#N/A</v>
      </c>
      <c r="K2024" s="3">
        <f t="shared" si="93"/>
        <v>520</v>
      </c>
      <c r="L2024" s="77">
        <f t="shared" si="94"/>
        <v>1560</v>
      </c>
      <c r="M2024" s="3" t="e">
        <f>VLOOKUP(B2024,[1]TDSheet!$A$30:$K$1679,11,FALSE)</f>
        <v>#N/A</v>
      </c>
      <c r="O2024" s="77" t="e">
        <f t="shared" si="95"/>
        <v>#N/A</v>
      </c>
      <c r="P2024" s="3">
        <v>1600</v>
      </c>
    </row>
    <row r="2025" spans="1:16" ht="13.15" customHeight="1" x14ac:dyDescent="0.2">
      <c r="A2025" s="56">
        <v>2022</v>
      </c>
      <c r="B2025" s="38">
        <v>77798</v>
      </c>
      <c r="C2025" s="88" t="s">
        <v>2017</v>
      </c>
      <c r="D2025" s="88"/>
      <c r="E2025" s="88"/>
      <c r="F2025" s="88"/>
      <c r="G2025" s="9" t="s">
        <v>953</v>
      </c>
      <c r="H2025" s="67">
        <v>1280</v>
      </c>
      <c r="I2025" s="71" t="e">
        <f>VLOOKUP(B2025,[2]Лист2!$A$1:$C$147,3,FALSE)</f>
        <v>#N/A</v>
      </c>
      <c r="J2025" s="3" t="e">
        <f>VLOOKUP(B2025,[3]Лист1!$A$1:$G$1358,7,FALSE)</f>
        <v>#N/A</v>
      </c>
      <c r="K2025" s="3">
        <f t="shared" si="93"/>
        <v>640</v>
      </c>
      <c r="L2025" s="77">
        <f t="shared" si="94"/>
        <v>1920</v>
      </c>
      <c r="M2025" s="3" t="e">
        <f>VLOOKUP(B2025,[1]TDSheet!$A$30:$K$1679,11,FALSE)</f>
        <v>#N/A</v>
      </c>
      <c r="O2025" s="77" t="e">
        <f t="shared" si="95"/>
        <v>#N/A</v>
      </c>
      <c r="P2025" s="3">
        <v>2000</v>
      </c>
    </row>
    <row r="2026" spans="1:16" ht="13.15" customHeight="1" x14ac:dyDescent="0.2">
      <c r="A2026" s="56">
        <v>2023</v>
      </c>
      <c r="B2026" s="38">
        <v>77799</v>
      </c>
      <c r="C2026" s="88" t="s">
        <v>2018</v>
      </c>
      <c r="D2026" s="88"/>
      <c r="E2026" s="88"/>
      <c r="F2026" s="88"/>
      <c r="G2026" s="9" t="s">
        <v>953</v>
      </c>
      <c r="H2026" s="67">
        <v>4640</v>
      </c>
      <c r="I2026" s="71" t="e">
        <f>VLOOKUP(B2026,[2]Лист2!$A$1:$C$147,3,FALSE)</f>
        <v>#N/A</v>
      </c>
      <c r="J2026" s="3" t="e">
        <f>VLOOKUP(B2026,[3]Лист1!$A$1:$G$1358,7,FALSE)</f>
        <v>#N/A</v>
      </c>
      <c r="K2026" s="3">
        <f t="shared" si="93"/>
        <v>2320</v>
      </c>
      <c r="L2026" s="77">
        <f t="shared" si="94"/>
        <v>6960</v>
      </c>
      <c r="M2026" s="3" t="e">
        <f>VLOOKUP(B2026,[1]TDSheet!$A$30:$K$1679,11,FALSE)</f>
        <v>#N/A</v>
      </c>
      <c r="O2026" s="77" t="e">
        <f t="shared" si="95"/>
        <v>#N/A</v>
      </c>
      <c r="P2026" s="3">
        <v>7000</v>
      </c>
    </row>
    <row r="2027" spans="1:16" ht="13.15" customHeight="1" x14ac:dyDescent="0.2">
      <c r="A2027" s="56">
        <v>2024</v>
      </c>
      <c r="B2027" s="38">
        <v>77800</v>
      </c>
      <c r="C2027" s="88" t="s">
        <v>2019</v>
      </c>
      <c r="D2027" s="88"/>
      <c r="E2027" s="88"/>
      <c r="F2027" s="88"/>
      <c r="G2027" s="9" t="s">
        <v>953</v>
      </c>
      <c r="H2027" s="67">
        <v>1680</v>
      </c>
      <c r="I2027" s="71" t="e">
        <f>VLOOKUP(B2027,[2]Лист2!$A$1:$C$147,3,FALSE)</f>
        <v>#N/A</v>
      </c>
      <c r="J2027" s="3" t="e">
        <f>VLOOKUP(B2027,[3]Лист1!$A$1:$G$1358,7,FALSE)</f>
        <v>#N/A</v>
      </c>
      <c r="K2027" s="3">
        <f t="shared" si="93"/>
        <v>840</v>
      </c>
      <c r="L2027" s="77">
        <f t="shared" si="94"/>
        <v>2520</v>
      </c>
      <c r="M2027" s="3" t="e">
        <f>VLOOKUP(B2027,[1]TDSheet!$A$30:$K$1679,11,FALSE)</f>
        <v>#N/A</v>
      </c>
      <c r="O2027" s="77" t="e">
        <f t="shared" si="95"/>
        <v>#N/A</v>
      </c>
      <c r="P2027" s="3">
        <v>2500</v>
      </c>
    </row>
    <row r="2028" spans="1:16" ht="13.15" customHeight="1" x14ac:dyDescent="0.2">
      <c r="A2028" s="56">
        <v>2025</v>
      </c>
      <c r="B2028" s="38">
        <v>77801</v>
      </c>
      <c r="C2028" s="86" t="s">
        <v>2997</v>
      </c>
      <c r="D2028" s="86"/>
      <c r="E2028" s="86"/>
      <c r="F2028" s="86"/>
      <c r="G2028" s="9" t="s">
        <v>953</v>
      </c>
      <c r="H2028" s="67">
        <v>1600</v>
      </c>
      <c r="I2028" s="71" t="e">
        <f>VLOOKUP(B2028,[2]Лист2!$A$1:$C$147,3,FALSE)</f>
        <v>#N/A</v>
      </c>
      <c r="J2028" s="3" t="e">
        <f>VLOOKUP(B2028,[3]Лист1!$A$1:$G$1358,7,FALSE)</f>
        <v>#N/A</v>
      </c>
      <c r="K2028" s="3">
        <f t="shared" si="93"/>
        <v>800</v>
      </c>
      <c r="L2028" s="77">
        <f t="shared" si="94"/>
        <v>2400</v>
      </c>
      <c r="M2028" s="3" t="e">
        <f>VLOOKUP(B2028,[1]TDSheet!$A$30:$K$1679,11,FALSE)</f>
        <v>#N/A</v>
      </c>
      <c r="O2028" s="77" t="e">
        <f t="shared" si="95"/>
        <v>#N/A</v>
      </c>
      <c r="P2028" s="3">
        <v>2400</v>
      </c>
    </row>
    <row r="2029" spans="1:16" ht="13.9" customHeight="1" x14ac:dyDescent="0.2">
      <c r="A2029" s="56">
        <v>2026</v>
      </c>
      <c r="B2029" s="38">
        <v>77802</v>
      </c>
      <c r="C2029" s="88" t="s">
        <v>2020</v>
      </c>
      <c r="D2029" s="88"/>
      <c r="E2029" s="88"/>
      <c r="F2029" s="88"/>
      <c r="G2029" s="9" t="s">
        <v>953</v>
      </c>
      <c r="H2029" s="67">
        <v>1680</v>
      </c>
      <c r="I2029" s="71" t="e">
        <f>VLOOKUP(B2029,[2]Лист2!$A$1:$C$147,3,FALSE)</f>
        <v>#N/A</v>
      </c>
      <c r="J2029" s="3" t="e">
        <f>VLOOKUP(B2029,[3]Лист1!$A$1:$G$1358,7,FALSE)</f>
        <v>#N/A</v>
      </c>
      <c r="K2029" s="3">
        <f t="shared" si="93"/>
        <v>840</v>
      </c>
      <c r="L2029" s="77">
        <f t="shared" si="94"/>
        <v>2520</v>
      </c>
      <c r="M2029" s="3" t="e">
        <f>VLOOKUP(B2029,[1]TDSheet!$A$30:$K$1679,11,FALSE)</f>
        <v>#N/A</v>
      </c>
      <c r="O2029" s="77" t="e">
        <f t="shared" si="95"/>
        <v>#N/A</v>
      </c>
      <c r="P2029" s="3">
        <v>2500</v>
      </c>
    </row>
    <row r="2030" spans="1:16" ht="13.15" customHeight="1" x14ac:dyDescent="0.2">
      <c r="A2030" s="56">
        <v>2027</v>
      </c>
      <c r="B2030" s="38">
        <v>77701</v>
      </c>
      <c r="C2030" s="87" t="s">
        <v>2021</v>
      </c>
      <c r="D2030" s="87"/>
      <c r="E2030" s="87"/>
      <c r="F2030" s="87"/>
      <c r="G2030" s="9" t="s">
        <v>706</v>
      </c>
      <c r="H2030" s="67">
        <v>3840</v>
      </c>
      <c r="I2030" s="71" t="e">
        <f>VLOOKUP(B2030,[2]Лист2!$A$1:$C$147,3,FALSE)</f>
        <v>#N/A</v>
      </c>
      <c r="J2030" s="3" t="e">
        <f>VLOOKUP(B2030,[3]Лист1!$A$1:$G$1358,7,FALSE)</f>
        <v>#N/A</v>
      </c>
      <c r="K2030" s="3">
        <f t="shared" si="93"/>
        <v>1920</v>
      </c>
      <c r="L2030" s="77">
        <f t="shared" si="94"/>
        <v>5760</v>
      </c>
      <c r="M2030" s="3" t="e">
        <f>VLOOKUP(B2030,[1]TDSheet!$A$30:$K$1679,11,FALSE)</f>
        <v>#N/A</v>
      </c>
      <c r="O2030" s="77" t="e">
        <f t="shared" si="95"/>
        <v>#N/A</v>
      </c>
      <c r="P2030" s="3">
        <v>5800</v>
      </c>
    </row>
    <row r="2031" spans="1:16" ht="13.15" customHeight="1" x14ac:dyDescent="0.2">
      <c r="A2031" s="56">
        <v>2028</v>
      </c>
      <c r="B2031" s="38">
        <v>77702</v>
      </c>
      <c r="C2031" s="87" t="s">
        <v>2022</v>
      </c>
      <c r="D2031" s="87"/>
      <c r="E2031" s="87"/>
      <c r="F2031" s="87"/>
      <c r="G2031" s="9" t="s">
        <v>953</v>
      </c>
      <c r="H2031" s="67">
        <v>2560</v>
      </c>
      <c r="I2031" s="71" t="e">
        <f>VLOOKUP(B2031,[2]Лист2!$A$1:$C$147,3,FALSE)</f>
        <v>#N/A</v>
      </c>
      <c r="J2031" s="3" t="e">
        <f>VLOOKUP(B2031,[3]Лист1!$A$1:$G$1358,7,FALSE)</f>
        <v>#N/A</v>
      </c>
      <c r="K2031" s="3">
        <f t="shared" si="93"/>
        <v>1280</v>
      </c>
      <c r="L2031" s="77">
        <f t="shared" si="94"/>
        <v>3840</v>
      </c>
      <c r="M2031" s="3" t="e">
        <f>VLOOKUP(B2031,[1]TDSheet!$A$30:$K$1679,11,FALSE)</f>
        <v>#N/A</v>
      </c>
      <c r="O2031" s="77" t="e">
        <f t="shared" si="95"/>
        <v>#N/A</v>
      </c>
      <c r="P2031" s="3">
        <v>4000</v>
      </c>
    </row>
    <row r="2032" spans="1:16" ht="13.15" customHeight="1" x14ac:dyDescent="0.2">
      <c r="A2032" s="56">
        <v>2029</v>
      </c>
      <c r="B2032" s="38">
        <v>77704</v>
      </c>
      <c r="C2032" s="87" t="s">
        <v>2024</v>
      </c>
      <c r="D2032" s="87"/>
      <c r="E2032" s="87"/>
      <c r="F2032" s="87"/>
      <c r="G2032" s="9" t="s">
        <v>706</v>
      </c>
      <c r="H2032" s="67">
        <v>3840</v>
      </c>
      <c r="I2032" s="71" t="e">
        <f>VLOOKUP(B2032,[2]Лист2!$A$1:$C$147,3,FALSE)</f>
        <v>#N/A</v>
      </c>
      <c r="J2032" s="3" t="e">
        <f>VLOOKUP(B2032,[3]Лист1!$A$1:$G$1358,7,FALSE)</f>
        <v>#N/A</v>
      </c>
      <c r="K2032" s="3">
        <f t="shared" si="93"/>
        <v>1920</v>
      </c>
      <c r="L2032" s="77">
        <f t="shared" si="94"/>
        <v>5760</v>
      </c>
      <c r="M2032" s="3" t="e">
        <f>VLOOKUP(B2032,[1]TDSheet!$A$30:$K$1679,11,FALSE)</f>
        <v>#N/A</v>
      </c>
      <c r="O2032" s="77" t="e">
        <f t="shared" si="95"/>
        <v>#N/A</v>
      </c>
      <c r="P2032" s="3">
        <v>5800</v>
      </c>
    </row>
    <row r="2033" spans="1:16" ht="13.15" customHeight="1" x14ac:dyDescent="0.2">
      <c r="A2033" s="56">
        <v>2030</v>
      </c>
      <c r="B2033" s="38">
        <v>77712</v>
      </c>
      <c r="C2033" s="87" t="s">
        <v>2032</v>
      </c>
      <c r="D2033" s="87"/>
      <c r="E2033" s="87"/>
      <c r="F2033" s="87"/>
      <c r="G2033" s="9" t="s">
        <v>953</v>
      </c>
      <c r="H2033" s="67">
        <v>3840</v>
      </c>
      <c r="I2033" s="71" t="e">
        <f>VLOOKUP(B2033,[2]Лист2!$A$1:$C$147,3,FALSE)</f>
        <v>#N/A</v>
      </c>
      <c r="J2033" s="3" t="e">
        <f>VLOOKUP(B2033,[3]Лист1!$A$1:$G$1358,7,FALSE)</f>
        <v>#N/A</v>
      </c>
      <c r="K2033" s="3">
        <f t="shared" si="93"/>
        <v>1920</v>
      </c>
      <c r="L2033" s="77">
        <f t="shared" si="94"/>
        <v>5760</v>
      </c>
      <c r="M2033" s="3" t="e">
        <f>VLOOKUP(B2033,[1]TDSheet!$A$30:$K$1679,11,FALSE)</f>
        <v>#N/A</v>
      </c>
      <c r="O2033" s="77" t="e">
        <f t="shared" si="95"/>
        <v>#N/A</v>
      </c>
      <c r="P2033" s="3">
        <v>5800</v>
      </c>
    </row>
    <row r="2034" spans="1:16" ht="13.9" customHeight="1" x14ac:dyDescent="0.2">
      <c r="A2034" s="56">
        <v>2031</v>
      </c>
      <c r="B2034" s="38">
        <v>77716</v>
      </c>
      <c r="C2034" s="87" t="s">
        <v>2033</v>
      </c>
      <c r="D2034" s="87"/>
      <c r="E2034" s="87"/>
      <c r="F2034" s="87"/>
      <c r="G2034" s="9" t="s">
        <v>953</v>
      </c>
      <c r="H2034" s="67">
        <v>3680</v>
      </c>
      <c r="I2034" s="71" t="e">
        <f>VLOOKUP(B2034,[2]Лист2!$A$1:$C$147,3,FALSE)</f>
        <v>#N/A</v>
      </c>
      <c r="J2034" s="3" t="e">
        <f>VLOOKUP(B2034,[3]Лист1!$A$1:$G$1358,7,FALSE)</f>
        <v>#N/A</v>
      </c>
      <c r="K2034" s="3">
        <f t="shared" si="93"/>
        <v>1840</v>
      </c>
      <c r="L2034" s="77">
        <f t="shared" si="94"/>
        <v>5520</v>
      </c>
      <c r="M2034" s="3" t="e">
        <f>VLOOKUP(B2034,[1]TDSheet!$A$30:$K$1679,11,FALSE)</f>
        <v>#N/A</v>
      </c>
      <c r="O2034" s="77" t="e">
        <f t="shared" si="95"/>
        <v>#N/A</v>
      </c>
      <c r="P2034" s="3">
        <v>5600</v>
      </c>
    </row>
    <row r="2035" spans="1:16" ht="43.15" customHeight="1" x14ac:dyDescent="0.2">
      <c r="A2035" s="56">
        <v>2032</v>
      </c>
      <c r="B2035" s="38" t="s">
        <v>1360</v>
      </c>
      <c r="C2035" s="86" t="s">
        <v>1881</v>
      </c>
      <c r="D2035" s="86"/>
      <c r="E2035" s="86"/>
      <c r="F2035" s="86"/>
      <c r="G2035" s="9" t="s">
        <v>857</v>
      </c>
      <c r="H2035" s="59">
        <v>17274</v>
      </c>
      <c r="I2035" s="71" t="e">
        <f>VLOOKUP(B2035,[2]Лист2!$A$1:$C$147,3,FALSE)</f>
        <v>#N/A</v>
      </c>
      <c r="J2035" s="3" t="e">
        <f>VLOOKUP(B2035,[3]Лист1!$A$1:$G$1358,7,FALSE)</f>
        <v>#N/A</v>
      </c>
      <c r="K2035" s="3">
        <f t="shared" si="93"/>
        <v>8637</v>
      </c>
      <c r="L2035" s="77">
        <f t="shared" si="94"/>
        <v>25911</v>
      </c>
      <c r="M2035" s="3" t="e">
        <f>VLOOKUP(B2035,[1]TDSheet!$A$30:$K$1679,11,FALSE)</f>
        <v>#N/A</v>
      </c>
      <c r="O2035" s="77" t="e">
        <f t="shared" si="95"/>
        <v>#N/A</v>
      </c>
      <c r="P2035" s="3">
        <v>26000</v>
      </c>
    </row>
    <row r="2036" spans="1:16" ht="12.75" customHeight="1" x14ac:dyDescent="0.2">
      <c r="A2036" s="56">
        <v>2033</v>
      </c>
      <c r="B2036" s="38" t="s">
        <v>6</v>
      </c>
      <c r="C2036" s="85" t="s">
        <v>112</v>
      </c>
      <c r="D2036" s="85"/>
      <c r="E2036" s="85"/>
      <c r="F2036" s="85"/>
      <c r="G2036" s="9" t="s">
        <v>166</v>
      </c>
      <c r="H2036" s="59">
        <v>7290</v>
      </c>
      <c r="I2036" s="71" t="e">
        <f>VLOOKUP(B2036,[2]Лист2!$A$1:$C$147,3,FALSE)</f>
        <v>#N/A</v>
      </c>
      <c r="J2036" s="3" t="e">
        <f>VLOOKUP(B2036,[3]Лист1!$A$1:$G$1358,7,FALSE)</f>
        <v>#N/A</v>
      </c>
      <c r="K2036" s="3">
        <f t="shared" si="93"/>
        <v>3645</v>
      </c>
      <c r="L2036" s="77">
        <f t="shared" si="94"/>
        <v>10935</v>
      </c>
      <c r="M2036" s="3" t="e">
        <f>VLOOKUP(B2036,[1]TDSheet!$A$30:$K$1679,11,FALSE)</f>
        <v>#N/A</v>
      </c>
      <c r="O2036" s="77" t="e">
        <f t="shared" si="95"/>
        <v>#N/A</v>
      </c>
      <c r="P2036" s="3">
        <v>11000</v>
      </c>
    </row>
    <row r="2037" spans="1:16" ht="12.75" customHeight="1" x14ac:dyDescent="0.2">
      <c r="A2037" s="56">
        <v>2034</v>
      </c>
      <c r="B2037" s="38" t="s">
        <v>7</v>
      </c>
      <c r="C2037" s="85" t="s">
        <v>113</v>
      </c>
      <c r="D2037" s="85"/>
      <c r="E2037" s="85"/>
      <c r="F2037" s="85"/>
      <c r="G2037" s="9" t="s">
        <v>3043</v>
      </c>
      <c r="H2037" s="59">
        <v>12602</v>
      </c>
      <c r="I2037" s="71" t="e">
        <f>VLOOKUP(B2037,[2]Лист2!$A$1:$C$147,3,FALSE)</f>
        <v>#N/A</v>
      </c>
      <c r="J2037" s="3" t="e">
        <f>VLOOKUP(B2037,[3]Лист1!$A$1:$G$1358,7,FALSE)</f>
        <v>#N/A</v>
      </c>
      <c r="K2037" s="3">
        <f t="shared" si="93"/>
        <v>6301</v>
      </c>
      <c r="L2037" s="77">
        <f t="shared" si="94"/>
        <v>18903</v>
      </c>
      <c r="M2037" s="3" t="e">
        <f>VLOOKUP(B2037,[1]TDSheet!$A$30:$K$1679,11,FALSE)</f>
        <v>#N/A</v>
      </c>
      <c r="O2037" s="77" t="e">
        <f t="shared" si="95"/>
        <v>#N/A</v>
      </c>
      <c r="P2037" s="3">
        <v>18000</v>
      </c>
    </row>
    <row r="2038" spans="1:16" ht="12.75" customHeight="1" x14ac:dyDescent="0.2">
      <c r="A2038" s="56">
        <v>2035</v>
      </c>
      <c r="B2038" s="38" t="s">
        <v>8</v>
      </c>
      <c r="C2038" s="85" t="s">
        <v>114</v>
      </c>
      <c r="D2038" s="85"/>
      <c r="E2038" s="85"/>
      <c r="F2038" s="85"/>
      <c r="G2038" s="9" t="s">
        <v>3043</v>
      </c>
      <c r="H2038" s="59">
        <v>12602</v>
      </c>
      <c r="I2038" s="71" t="e">
        <f>VLOOKUP(B2038,[2]Лист2!$A$1:$C$147,3,FALSE)</f>
        <v>#N/A</v>
      </c>
      <c r="J2038" s="3" t="e">
        <f>VLOOKUP(B2038,[3]Лист1!$A$1:$G$1358,7,FALSE)</f>
        <v>#N/A</v>
      </c>
      <c r="K2038" s="3">
        <f t="shared" si="93"/>
        <v>6301</v>
      </c>
      <c r="L2038" s="77">
        <f t="shared" si="94"/>
        <v>18903</v>
      </c>
      <c r="M2038" s="3" t="e">
        <f>VLOOKUP(B2038,[1]TDSheet!$A$30:$K$1679,11,FALSE)</f>
        <v>#N/A</v>
      </c>
      <c r="O2038" s="77" t="e">
        <f t="shared" si="95"/>
        <v>#N/A</v>
      </c>
      <c r="P2038" s="3">
        <v>18000</v>
      </c>
    </row>
    <row r="2039" spans="1:16" ht="12.75" customHeight="1" x14ac:dyDescent="0.2">
      <c r="A2039" s="56">
        <v>2036</v>
      </c>
      <c r="B2039" s="38">
        <v>7107</v>
      </c>
      <c r="C2039" s="85" t="s">
        <v>792</v>
      </c>
      <c r="D2039" s="85"/>
      <c r="E2039" s="85"/>
      <c r="F2039" s="85"/>
      <c r="G2039" s="9" t="s">
        <v>3043</v>
      </c>
      <c r="H2039" s="59">
        <v>7290</v>
      </c>
      <c r="I2039" s="71" t="e">
        <f>VLOOKUP(B2039,[2]Лист2!$A$1:$C$147,3,FALSE)</f>
        <v>#N/A</v>
      </c>
      <c r="J2039" s="3" t="e">
        <f>VLOOKUP(B2039,[3]Лист1!$A$1:$G$1358,7,FALSE)</f>
        <v>#N/A</v>
      </c>
      <c r="K2039" s="3">
        <f t="shared" si="93"/>
        <v>3645</v>
      </c>
      <c r="L2039" s="77">
        <f t="shared" si="94"/>
        <v>10935</v>
      </c>
      <c r="M2039" s="3" t="e">
        <f>VLOOKUP(B2039,[1]TDSheet!$A$30:$K$1679,11,FALSE)</f>
        <v>#N/A</v>
      </c>
      <c r="O2039" s="77" t="e">
        <f t="shared" si="95"/>
        <v>#N/A</v>
      </c>
      <c r="P2039" s="3">
        <v>11000</v>
      </c>
    </row>
    <row r="2040" spans="1:16" ht="13.15" customHeight="1" x14ac:dyDescent="0.2">
      <c r="A2040" s="56">
        <v>2037</v>
      </c>
      <c r="B2040" s="38" t="s">
        <v>1519</v>
      </c>
      <c r="C2040" s="85" t="s">
        <v>115</v>
      </c>
      <c r="D2040" s="85"/>
      <c r="E2040" s="85"/>
      <c r="F2040" s="85"/>
      <c r="G2040" s="9" t="s">
        <v>166</v>
      </c>
      <c r="H2040" s="59">
        <v>2880</v>
      </c>
      <c r="I2040" s="71" t="e">
        <f>VLOOKUP(B2040,[2]Лист2!$A$1:$C$147,3,FALSE)</f>
        <v>#N/A</v>
      </c>
      <c r="J2040" s="3" t="e">
        <f>VLOOKUP(B2040,[3]Лист1!$A$1:$G$1358,7,FALSE)</f>
        <v>#N/A</v>
      </c>
      <c r="K2040" s="3">
        <f t="shared" si="93"/>
        <v>1440</v>
      </c>
      <c r="L2040" s="77">
        <f t="shared" si="94"/>
        <v>4320</v>
      </c>
      <c r="M2040" s="3" t="e">
        <f>VLOOKUP(B2040,[1]TDSheet!$A$30:$K$1679,11,FALSE)</f>
        <v>#N/A</v>
      </c>
      <c r="O2040" s="77" t="e">
        <f t="shared" si="95"/>
        <v>#N/A</v>
      </c>
      <c r="P2040" s="3">
        <v>4500</v>
      </c>
    </row>
    <row r="2041" spans="1:16" ht="13.15" customHeight="1" x14ac:dyDescent="0.2">
      <c r="A2041" s="56">
        <v>2038</v>
      </c>
      <c r="B2041" s="38" t="s">
        <v>9</v>
      </c>
      <c r="C2041" s="85" t="s">
        <v>116</v>
      </c>
      <c r="D2041" s="85"/>
      <c r="E2041" s="85"/>
      <c r="F2041" s="85"/>
      <c r="G2041" s="9" t="s">
        <v>3043</v>
      </c>
      <c r="H2041" s="59">
        <v>12602</v>
      </c>
      <c r="I2041" s="71" t="e">
        <f>VLOOKUP(B2041,[2]Лист2!$A$1:$C$147,3,FALSE)</f>
        <v>#N/A</v>
      </c>
      <c r="J2041" s="3">
        <f>VLOOKUP(B2041,[3]Лист1!$A$1:$G$1358,7,FALSE)</f>
        <v>14209</v>
      </c>
      <c r="K2041" s="3">
        <f t="shared" si="93"/>
        <v>6301</v>
      </c>
      <c r="L2041" s="77">
        <f t="shared" si="94"/>
        <v>18903</v>
      </c>
      <c r="M2041" s="3">
        <f>VLOOKUP(B2041,[1]TDSheet!$A$30:$K$1679,11,FALSE)</f>
        <v>21649.5</v>
      </c>
      <c r="O2041" s="77">
        <f t="shared" si="95"/>
        <v>2746.5</v>
      </c>
      <c r="P2041" s="3">
        <v>19000</v>
      </c>
    </row>
    <row r="2042" spans="1:16" ht="13.15" customHeight="1" x14ac:dyDescent="0.2">
      <c r="A2042" s="56">
        <v>2039</v>
      </c>
      <c r="B2042" s="38">
        <v>7108</v>
      </c>
      <c r="C2042" s="85" t="s">
        <v>793</v>
      </c>
      <c r="D2042" s="85"/>
      <c r="E2042" s="85"/>
      <c r="F2042" s="85"/>
      <c r="G2042" s="9" t="s">
        <v>3043</v>
      </c>
      <c r="H2042" s="59">
        <v>13818</v>
      </c>
      <c r="I2042" s="71" t="e">
        <f>VLOOKUP(B2042,[2]Лист2!$A$1:$C$147,3,FALSE)</f>
        <v>#N/A</v>
      </c>
      <c r="J2042" s="3" t="e">
        <f>VLOOKUP(B2042,[3]Лист1!$A$1:$G$1358,7,FALSE)</f>
        <v>#N/A</v>
      </c>
      <c r="K2042" s="3">
        <f t="shared" si="93"/>
        <v>6909</v>
      </c>
      <c r="L2042" s="77">
        <f t="shared" si="94"/>
        <v>20727</v>
      </c>
      <c r="M2042" s="3" t="e">
        <f>VLOOKUP(B2042,[1]TDSheet!$A$30:$K$1679,11,FALSE)</f>
        <v>#N/A</v>
      </c>
      <c r="O2042" s="77" t="e">
        <f t="shared" si="95"/>
        <v>#N/A</v>
      </c>
      <c r="P2042" s="3">
        <v>20000</v>
      </c>
    </row>
    <row r="2043" spans="1:16" ht="13.15" customHeight="1" x14ac:dyDescent="0.2">
      <c r="A2043" s="56">
        <v>2040</v>
      </c>
      <c r="B2043" s="38" t="s">
        <v>1504</v>
      </c>
      <c r="C2043" s="85" t="s">
        <v>794</v>
      </c>
      <c r="D2043" s="85"/>
      <c r="E2043" s="85"/>
      <c r="F2043" s="85"/>
      <c r="G2043" s="9" t="s">
        <v>3043</v>
      </c>
      <c r="H2043" s="59">
        <v>10170</v>
      </c>
      <c r="I2043" s="71" t="e">
        <f>VLOOKUP(B2043,[2]Лист2!$A$1:$C$147,3,FALSE)</f>
        <v>#N/A</v>
      </c>
      <c r="J2043" s="3" t="e">
        <f>VLOOKUP(B2043,[3]Лист1!$A$1:$G$1358,7,FALSE)</f>
        <v>#N/A</v>
      </c>
      <c r="K2043" s="3">
        <f t="shared" si="93"/>
        <v>5085</v>
      </c>
      <c r="L2043" s="77">
        <f t="shared" si="94"/>
        <v>15255</v>
      </c>
      <c r="M2043" s="3" t="e">
        <f>VLOOKUP(B2043,[1]TDSheet!$A$30:$K$1679,11,FALSE)</f>
        <v>#N/A</v>
      </c>
      <c r="O2043" s="77" t="e">
        <f t="shared" si="95"/>
        <v>#N/A</v>
      </c>
      <c r="P2043" s="3">
        <v>15000</v>
      </c>
    </row>
    <row r="2044" spans="1:16" x14ac:dyDescent="0.2">
      <c r="A2044" s="56">
        <v>2041</v>
      </c>
      <c r="B2044" s="38" t="s">
        <v>10</v>
      </c>
      <c r="C2044" s="85" t="s">
        <v>117</v>
      </c>
      <c r="D2044" s="85"/>
      <c r="E2044" s="85"/>
      <c r="F2044" s="85"/>
      <c r="G2044" s="9" t="s">
        <v>857</v>
      </c>
      <c r="H2044" s="59">
        <v>5114</v>
      </c>
      <c r="I2044" s="71" t="e">
        <f>VLOOKUP(B2044,[2]Лист2!$A$1:$C$147,3,FALSE)</f>
        <v>#N/A</v>
      </c>
      <c r="J2044" s="3" t="e">
        <f>VLOOKUP(B2044,[3]Лист1!$A$1:$G$1358,7,FALSE)</f>
        <v>#N/A</v>
      </c>
      <c r="K2044" s="3">
        <f t="shared" si="93"/>
        <v>2557</v>
      </c>
      <c r="L2044" s="77">
        <f t="shared" si="94"/>
        <v>7671</v>
      </c>
      <c r="M2044" s="3" t="e">
        <f>VLOOKUP(B2044,[1]TDSheet!$A$30:$K$1679,11,FALSE)</f>
        <v>#N/A</v>
      </c>
      <c r="O2044" s="77" t="e">
        <f t="shared" si="95"/>
        <v>#N/A</v>
      </c>
      <c r="P2044" s="3">
        <v>7700</v>
      </c>
    </row>
    <row r="2045" spans="1:16" ht="12.75" customHeight="1" x14ac:dyDescent="0.2">
      <c r="A2045" s="56">
        <v>2042</v>
      </c>
      <c r="B2045" s="38" t="s">
        <v>11</v>
      </c>
      <c r="C2045" s="85" t="s">
        <v>118</v>
      </c>
      <c r="D2045" s="85"/>
      <c r="E2045" s="85"/>
      <c r="F2045" s="85"/>
      <c r="G2045" s="9" t="s">
        <v>3043</v>
      </c>
      <c r="H2045" s="59">
        <v>17466</v>
      </c>
      <c r="I2045" s="71" t="e">
        <f>VLOOKUP(B2045,[2]Лист2!$A$1:$C$147,3,FALSE)</f>
        <v>#N/A</v>
      </c>
      <c r="J2045" s="3" t="e">
        <f>VLOOKUP(B2045,[3]Лист1!$A$1:$G$1358,7,FALSE)</f>
        <v>#N/A</v>
      </c>
      <c r="K2045" s="3">
        <f t="shared" si="93"/>
        <v>8733</v>
      </c>
      <c r="L2045" s="77">
        <f t="shared" si="94"/>
        <v>26199</v>
      </c>
      <c r="M2045" s="3" t="e">
        <f>VLOOKUP(B2045,[1]TDSheet!$A$30:$K$1679,11,FALSE)</f>
        <v>#N/A</v>
      </c>
      <c r="O2045" s="77" t="e">
        <f t="shared" si="95"/>
        <v>#N/A</v>
      </c>
      <c r="P2045" s="3">
        <v>26000</v>
      </c>
    </row>
    <row r="2046" spans="1:16" ht="12.75" customHeight="1" x14ac:dyDescent="0.2">
      <c r="A2046" s="56">
        <v>2043</v>
      </c>
      <c r="B2046" s="38">
        <v>7019</v>
      </c>
      <c r="C2046" s="85" t="s">
        <v>3305</v>
      </c>
      <c r="D2046" s="85"/>
      <c r="E2046" s="85"/>
      <c r="F2046" s="85"/>
      <c r="G2046" s="9" t="s">
        <v>312</v>
      </c>
      <c r="H2046" s="59">
        <v>5754</v>
      </c>
      <c r="I2046" s="71" t="e">
        <f>VLOOKUP(B2046,[2]Лист2!$A$1:$C$147,3,FALSE)</f>
        <v>#N/A</v>
      </c>
      <c r="J2046" s="3" t="e">
        <f>VLOOKUP(B2046,[3]Лист1!$A$1:$G$1358,7,FALSE)</f>
        <v>#N/A</v>
      </c>
      <c r="K2046" s="3">
        <f t="shared" si="93"/>
        <v>2877</v>
      </c>
      <c r="L2046" s="77">
        <f t="shared" si="94"/>
        <v>8631</v>
      </c>
      <c r="M2046" s="3" t="e">
        <f>VLOOKUP(B2046,[1]TDSheet!$A$30:$K$1679,11,FALSE)</f>
        <v>#N/A</v>
      </c>
      <c r="O2046" s="77" t="e">
        <f t="shared" si="95"/>
        <v>#N/A</v>
      </c>
      <c r="P2046" s="3">
        <v>8700</v>
      </c>
    </row>
    <row r="2047" spans="1:16" ht="12.75" customHeight="1" x14ac:dyDescent="0.2">
      <c r="A2047" s="56">
        <v>2044</v>
      </c>
      <c r="B2047" s="38" t="s">
        <v>758</v>
      </c>
      <c r="C2047" s="85" t="s">
        <v>759</v>
      </c>
      <c r="D2047" s="85"/>
      <c r="E2047" s="85"/>
      <c r="F2047" s="85"/>
      <c r="G2047" s="9" t="s">
        <v>3043</v>
      </c>
      <c r="H2047" s="59">
        <v>13818</v>
      </c>
      <c r="I2047" s="71" t="e">
        <f>VLOOKUP(B2047,[2]Лист2!$A$1:$C$147,3,FALSE)</f>
        <v>#N/A</v>
      </c>
      <c r="J2047" s="3" t="e">
        <f>VLOOKUP(B2047,[3]Лист1!$A$1:$G$1358,7,FALSE)</f>
        <v>#N/A</v>
      </c>
      <c r="K2047" s="3">
        <f t="shared" si="93"/>
        <v>6909</v>
      </c>
      <c r="L2047" s="77">
        <f t="shared" si="94"/>
        <v>20727</v>
      </c>
      <c r="M2047" s="3" t="e">
        <f>VLOOKUP(B2047,[1]TDSheet!$A$30:$K$1679,11,FALSE)</f>
        <v>#N/A</v>
      </c>
      <c r="O2047" s="77" t="e">
        <f t="shared" si="95"/>
        <v>#N/A</v>
      </c>
      <c r="P2047" s="3">
        <v>21000</v>
      </c>
    </row>
    <row r="2048" spans="1:16" ht="12.75" customHeight="1" x14ac:dyDescent="0.2">
      <c r="A2048" s="56">
        <v>2045</v>
      </c>
      <c r="B2048" s="38" t="s">
        <v>1520</v>
      </c>
      <c r="C2048" s="85" t="s">
        <v>119</v>
      </c>
      <c r="D2048" s="85"/>
      <c r="E2048" s="85"/>
      <c r="F2048" s="85"/>
      <c r="G2048" s="9" t="s">
        <v>166</v>
      </c>
      <c r="H2048" s="59">
        <v>7994</v>
      </c>
      <c r="I2048" s="71" t="e">
        <f>VLOOKUP(B2048,[2]Лист2!$A$1:$C$147,3,FALSE)</f>
        <v>#N/A</v>
      </c>
      <c r="J2048" s="3" t="e">
        <f>VLOOKUP(B2048,[3]Лист1!$A$1:$G$1358,7,FALSE)</f>
        <v>#N/A</v>
      </c>
      <c r="K2048" s="3">
        <f t="shared" si="93"/>
        <v>3997</v>
      </c>
      <c r="L2048" s="77">
        <f t="shared" si="94"/>
        <v>11991</v>
      </c>
      <c r="M2048" s="3" t="e">
        <f>VLOOKUP(B2048,[1]TDSheet!$A$30:$K$1679,11,FALSE)</f>
        <v>#N/A</v>
      </c>
      <c r="O2048" s="77" t="e">
        <f t="shared" si="95"/>
        <v>#N/A</v>
      </c>
      <c r="P2048" s="3">
        <v>12000</v>
      </c>
    </row>
    <row r="2049" spans="1:16" ht="12.75" customHeight="1" x14ac:dyDescent="0.2">
      <c r="A2049" s="56">
        <v>2046</v>
      </c>
      <c r="B2049" s="38">
        <v>77706</v>
      </c>
      <c r="C2049" s="85" t="s">
        <v>2026</v>
      </c>
      <c r="D2049" s="85"/>
      <c r="E2049" s="85"/>
      <c r="F2049" s="85"/>
      <c r="G2049" s="9" t="s">
        <v>953</v>
      </c>
      <c r="H2049" s="59">
        <v>2320</v>
      </c>
      <c r="I2049" s="71" t="e">
        <f>VLOOKUP(B2049,[2]Лист2!$A$1:$C$147,3,FALSE)</f>
        <v>#N/A</v>
      </c>
      <c r="J2049" s="3" t="e">
        <f>VLOOKUP(B2049,[3]Лист1!$A$1:$G$1358,7,FALSE)</f>
        <v>#N/A</v>
      </c>
      <c r="K2049" s="3">
        <f t="shared" si="93"/>
        <v>1160</v>
      </c>
      <c r="L2049" s="77">
        <f t="shared" si="94"/>
        <v>3480</v>
      </c>
      <c r="M2049" s="3" t="e">
        <f>VLOOKUP(B2049,[1]TDSheet!$A$30:$K$1679,11,FALSE)</f>
        <v>#N/A</v>
      </c>
      <c r="O2049" s="77" t="e">
        <f t="shared" si="95"/>
        <v>#N/A</v>
      </c>
      <c r="P2049" s="3">
        <v>3500</v>
      </c>
    </row>
    <row r="2050" spans="1:16" ht="12.75" customHeight="1" x14ac:dyDescent="0.2">
      <c r="A2050" s="56">
        <v>2047</v>
      </c>
      <c r="B2050" s="38">
        <v>77710</v>
      </c>
      <c r="C2050" s="85" t="s">
        <v>2030</v>
      </c>
      <c r="D2050" s="85"/>
      <c r="E2050" s="85"/>
      <c r="F2050" s="85"/>
      <c r="G2050" s="9" t="s">
        <v>321</v>
      </c>
      <c r="H2050" s="59">
        <v>3680</v>
      </c>
      <c r="I2050" s="71" t="e">
        <f>VLOOKUP(B2050,[2]Лист2!$A$1:$C$147,3,FALSE)</f>
        <v>#N/A</v>
      </c>
      <c r="J2050" s="3" t="e">
        <f>VLOOKUP(B2050,[3]Лист1!$A$1:$G$1358,7,FALSE)</f>
        <v>#N/A</v>
      </c>
      <c r="K2050" s="3">
        <f t="shared" si="93"/>
        <v>1840</v>
      </c>
      <c r="L2050" s="77">
        <f t="shared" si="94"/>
        <v>5520</v>
      </c>
      <c r="M2050" s="3" t="e">
        <f>VLOOKUP(B2050,[1]TDSheet!$A$30:$K$1679,11,FALSE)</f>
        <v>#N/A</v>
      </c>
      <c r="O2050" s="77" t="e">
        <f t="shared" si="95"/>
        <v>#N/A</v>
      </c>
      <c r="P2050" s="3">
        <v>5500</v>
      </c>
    </row>
    <row r="2051" spans="1:16" ht="12.75" customHeight="1" x14ac:dyDescent="0.2">
      <c r="A2051" s="56">
        <v>2048</v>
      </c>
      <c r="B2051" s="38" t="s">
        <v>12</v>
      </c>
      <c r="C2051" s="85" t="s">
        <v>120</v>
      </c>
      <c r="D2051" s="85"/>
      <c r="E2051" s="85"/>
      <c r="F2051" s="85"/>
      <c r="G2051" s="9" t="s">
        <v>1487</v>
      </c>
      <c r="H2051" s="59">
        <v>21690</v>
      </c>
      <c r="I2051" s="71" t="e">
        <f>VLOOKUP(B2051,[2]Лист2!$A$1:$C$147,3,FALSE)</f>
        <v>#N/A</v>
      </c>
      <c r="J2051" s="3" t="e">
        <f>VLOOKUP(B2051,[3]Лист1!$A$1:$G$1358,7,FALSE)</f>
        <v>#N/A</v>
      </c>
      <c r="K2051" s="3">
        <f t="shared" si="93"/>
        <v>10845</v>
      </c>
      <c r="L2051" s="77">
        <f t="shared" si="94"/>
        <v>32535</v>
      </c>
      <c r="M2051" s="3" t="e">
        <f>VLOOKUP(B2051,[1]TDSheet!$A$30:$K$1679,11,FALSE)</f>
        <v>#N/A</v>
      </c>
      <c r="O2051" s="77" t="e">
        <f t="shared" si="95"/>
        <v>#N/A</v>
      </c>
      <c r="P2051" s="3">
        <v>32000</v>
      </c>
    </row>
    <row r="2052" spans="1:16" ht="12.75" customHeight="1" x14ac:dyDescent="0.2">
      <c r="A2052" s="56">
        <v>2049</v>
      </c>
      <c r="B2052" s="38" t="s">
        <v>1521</v>
      </c>
      <c r="C2052" s="85" t="s">
        <v>121</v>
      </c>
      <c r="D2052" s="85"/>
      <c r="E2052" s="85"/>
      <c r="F2052" s="85"/>
      <c r="G2052" s="9" t="s">
        <v>166</v>
      </c>
      <c r="H2052" s="59">
        <v>2640</v>
      </c>
      <c r="I2052" s="71" t="e">
        <f>VLOOKUP(B2052,[2]Лист2!$A$1:$C$147,3,FALSE)</f>
        <v>#N/A</v>
      </c>
      <c r="J2052" s="3" t="e">
        <f>VLOOKUP(B2052,[3]Лист1!$A$1:$G$1358,7,FALSE)</f>
        <v>#N/A</v>
      </c>
      <c r="K2052" s="3">
        <f t="shared" si="93"/>
        <v>1320</v>
      </c>
      <c r="L2052" s="77">
        <f t="shared" si="94"/>
        <v>3960</v>
      </c>
      <c r="M2052" s="3" t="e">
        <f>VLOOKUP(B2052,[1]TDSheet!$A$30:$K$1679,11,FALSE)</f>
        <v>#N/A</v>
      </c>
      <c r="O2052" s="77" t="e">
        <f t="shared" si="95"/>
        <v>#N/A</v>
      </c>
      <c r="P2052" s="3">
        <v>4000</v>
      </c>
    </row>
    <row r="2053" spans="1:16" ht="12.75" customHeight="1" x14ac:dyDescent="0.2">
      <c r="A2053" s="56">
        <v>2050</v>
      </c>
      <c r="B2053" s="38">
        <v>7069</v>
      </c>
      <c r="C2053" s="85" t="s">
        <v>2120</v>
      </c>
      <c r="D2053" s="85"/>
      <c r="E2053" s="85"/>
      <c r="F2053" s="85"/>
      <c r="G2053" s="9" t="s">
        <v>3045</v>
      </c>
      <c r="H2053" s="59">
        <v>47124</v>
      </c>
      <c r="I2053" s="71" t="e">
        <f>VLOOKUP(B2053,[2]Лист2!$A$1:$C$147,3,FALSE)</f>
        <v>#N/A</v>
      </c>
      <c r="J2053" s="3" t="e">
        <f>VLOOKUP(B2053,[3]Лист1!$A$1:$G$1358,7,FALSE)</f>
        <v>#N/A</v>
      </c>
      <c r="K2053" s="3">
        <f t="shared" ref="K2053:K2116" si="96">H2053*0.5</f>
        <v>23562</v>
      </c>
      <c r="L2053" s="77">
        <f t="shared" ref="L2053:L2116" si="97">H2053+K2053</f>
        <v>70686</v>
      </c>
      <c r="M2053" s="3" t="e">
        <f>VLOOKUP(B2053,[1]TDSheet!$A$30:$K$1679,11,FALSE)</f>
        <v>#N/A</v>
      </c>
      <c r="O2053" s="77" t="e">
        <f t="shared" ref="O2053:O2116" si="98">M2053-L2053</f>
        <v>#N/A</v>
      </c>
      <c r="P2053" s="3">
        <v>71000</v>
      </c>
    </row>
    <row r="2054" spans="1:16" ht="12.75" customHeight="1" x14ac:dyDescent="0.2">
      <c r="A2054" s="56">
        <v>2051</v>
      </c>
      <c r="B2054" s="38" t="s">
        <v>13</v>
      </c>
      <c r="C2054" s="85" t="s">
        <v>122</v>
      </c>
      <c r="D2054" s="85"/>
      <c r="E2054" s="85"/>
      <c r="F2054" s="85"/>
      <c r="G2054" s="9" t="s">
        <v>3043</v>
      </c>
      <c r="H2054" s="59">
        <v>5114</v>
      </c>
      <c r="I2054" s="71" t="e">
        <f>VLOOKUP(B2054,[2]Лист2!$A$1:$C$147,3,FALSE)</f>
        <v>#N/A</v>
      </c>
      <c r="J2054" s="3" t="e">
        <f>VLOOKUP(B2054,[3]Лист1!$A$1:$G$1358,7,FALSE)</f>
        <v>#N/A</v>
      </c>
      <c r="K2054" s="3">
        <f t="shared" si="96"/>
        <v>2557</v>
      </c>
      <c r="L2054" s="77">
        <f t="shared" si="97"/>
        <v>7671</v>
      </c>
      <c r="M2054" s="3" t="e">
        <f>VLOOKUP(B2054,[1]TDSheet!$A$30:$K$1679,11,FALSE)</f>
        <v>#N/A</v>
      </c>
      <c r="O2054" s="77" t="e">
        <f t="shared" si="98"/>
        <v>#N/A</v>
      </c>
      <c r="P2054" s="3">
        <v>7700</v>
      </c>
    </row>
    <row r="2055" spans="1:16" ht="12.75" customHeight="1" x14ac:dyDescent="0.2">
      <c r="A2055" s="56">
        <v>2052</v>
      </c>
      <c r="B2055" s="38" t="s">
        <v>14</v>
      </c>
      <c r="C2055" s="85" t="s">
        <v>957</v>
      </c>
      <c r="D2055" s="85"/>
      <c r="E2055" s="85"/>
      <c r="F2055" s="85"/>
      <c r="G2055" s="9" t="s">
        <v>3043</v>
      </c>
      <c r="H2055" s="59">
        <v>9466</v>
      </c>
      <c r="I2055" s="71" t="e">
        <f>VLOOKUP(B2055,[2]Лист2!$A$1:$C$147,3,FALSE)</f>
        <v>#N/A</v>
      </c>
      <c r="J2055" s="3" t="e">
        <f>VLOOKUP(B2055,[3]Лист1!$A$1:$G$1358,7,FALSE)</f>
        <v>#N/A</v>
      </c>
      <c r="K2055" s="3">
        <f t="shared" si="96"/>
        <v>4733</v>
      </c>
      <c r="L2055" s="77">
        <f t="shared" si="97"/>
        <v>14199</v>
      </c>
      <c r="M2055" s="3" t="e">
        <f>VLOOKUP(B2055,[1]TDSheet!$A$30:$K$1679,11,FALSE)</f>
        <v>#N/A</v>
      </c>
      <c r="O2055" s="77" t="e">
        <f t="shared" si="98"/>
        <v>#N/A</v>
      </c>
      <c r="P2055" s="3">
        <v>14000</v>
      </c>
    </row>
    <row r="2056" spans="1:16" ht="12.75" customHeight="1" x14ac:dyDescent="0.2">
      <c r="A2056" s="56">
        <v>2053</v>
      </c>
      <c r="B2056" s="38" t="s">
        <v>761</v>
      </c>
      <c r="C2056" s="85" t="s">
        <v>760</v>
      </c>
      <c r="D2056" s="85"/>
      <c r="E2056" s="85"/>
      <c r="F2056" s="85"/>
      <c r="G2056" s="9" t="s">
        <v>3043</v>
      </c>
      <c r="H2056" s="59">
        <v>19578</v>
      </c>
      <c r="I2056" s="71" t="e">
        <f>VLOOKUP(B2056,[2]Лист2!$A$1:$C$147,3,FALSE)</f>
        <v>#N/A</v>
      </c>
      <c r="J2056" s="3" t="e">
        <f>VLOOKUP(B2056,[3]Лист1!$A$1:$G$1358,7,FALSE)</f>
        <v>#N/A</v>
      </c>
      <c r="K2056" s="3">
        <f t="shared" si="96"/>
        <v>9789</v>
      </c>
      <c r="L2056" s="77">
        <f t="shared" si="97"/>
        <v>29367</v>
      </c>
      <c r="M2056" s="3" t="e">
        <f>VLOOKUP(B2056,[1]TDSheet!$A$30:$K$1679,11,FALSE)</f>
        <v>#N/A</v>
      </c>
      <c r="O2056" s="77" t="e">
        <f t="shared" si="98"/>
        <v>#N/A</v>
      </c>
      <c r="P2056" s="3">
        <v>30000</v>
      </c>
    </row>
    <row r="2057" spans="1:16" ht="12.75" customHeight="1" x14ac:dyDescent="0.2">
      <c r="A2057" s="56">
        <v>2054</v>
      </c>
      <c r="B2057" s="38" t="s">
        <v>15</v>
      </c>
      <c r="C2057" s="85" t="s">
        <v>958</v>
      </c>
      <c r="D2057" s="85"/>
      <c r="E2057" s="85"/>
      <c r="F2057" s="85"/>
      <c r="G2057" s="9" t="s">
        <v>3043</v>
      </c>
      <c r="H2057" s="59">
        <v>9466</v>
      </c>
      <c r="I2057" s="71" t="e">
        <f>VLOOKUP(B2057,[2]Лист2!$A$1:$C$147,3,FALSE)</f>
        <v>#N/A</v>
      </c>
      <c r="J2057" s="3" t="e">
        <f>VLOOKUP(B2057,[3]Лист1!$A$1:$G$1358,7,FALSE)</f>
        <v>#N/A</v>
      </c>
      <c r="K2057" s="3">
        <f t="shared" si="96"/>
        <v>4733</v>
      </c>
      <c r="L2057" s="77">
        <f t="shared" si="97"/>
        <v>14199</v>
      </c>
      <c r="M2057" s="3" t="e">
        <f>VLOOKUP(B2057,[1]TDSheet!$A$30:$K$1679,11,FALSE)</f>
        <v>#N/A</v>
      </c>
      <c r="O2057" s="77" t="e">
        <f t="shared" si="98"/>
        <v>#N/A</v>
      </c>
      <c r="P2057" s="3">
        <v>14000</v>
      </c>
    </row>
    <row r="2058" spans="1:16" ht="12.75" customHeight="1" x14ac:dyDescent="0.2">
      <c r="A2058" s="56">
        <v>2055</v>
      </c>
      <c r="B2058" s="38" t="s">
        <v>762</v>
      </c>
      <c r="C2058" s="85" t="s">
        <v>763</v>
      </c>
      <c r="D2058" s="85"/>
      <c r="E2058" s="85"/>
      <c r="F2058" s="85"/>
      <c r="G2058" s="9" t="s">
        <v>3043</v>
      </c>
      <c r="H2058" s="59">
        <v>19578</v>
      </c>
      <c r="I2058" s="71" t="e">
        <f>VLOOKUP(B2058,[2]Лист2!$A$1:$C$147,3,FALSE)</f>
        <v>#N/A</v>
      </c>
      <c r="J2058" s="3" t="e">
        <f>VLOOKUP(B2058,[3]Лист1!$A$1:$G$1358,7,FALSE)</f>
        <v>#N/A</v>
      </c>
      <c r="K2058" s="3">
        <f t="shared" si="96"/>
        <v>9789</v>
      </c>
      <c r="L2058" s="77">
        <f t="shared" si="97"/>
        <v>29367</v>
      </c>
      <c r="M2058" s="3" t="e">
        <f>VLOOKUP(B2058,[1]TDSheet!$A$30:$K$1679,11,FALSE)</f>
        <v>#N/A</v>
      </c>
      <c r="O2058" s="77" t="e">
        <f t="shared" si="98"/>
        <v>#N/A</v>
      </c>
      <c r="P2058" s="3">
        <v>30000</v>
      </c>
    </row>
    <row r="2059" spans="1:16" ht="12.75" customHeight="1" x14ac:dyDescent="0.2">
      <c r="A2059" s="56">
        <v>2056</v>
      </c>
      <c r="B2059" s="38" t="s">
        <v>16</v>
      </c>
      <c r="C2059" s="85" t="s">
        <v>123</v>
      </c>
      <c r="D2059" s="85"/>
      <c r="E2059" s="85"/>
      <c r="F2059" s="85"/>
      <c r="G2059" s="9" t="s">
        <v>3043</v>
      </c>
      <c r="H2059" s="59">
        <v>7290</v>
      </c>
      <c r="I2059" s="71" t="e">
        <f>VLOOKUP(B2059,[2]Лист2!$A$1:$C$147,3,FALSE)</f>
        <v>#N/A</v>
      </c>
      <c r="J2059" s="3" t="e">
        <f>VLOOKUP(B2059,[3]Лист1!$A$1:$G$1358,7,FALSE)</f>
        <v>#N/A</v>
      </c>
      <c r="K2059" s="3">
        <f t="shared" si="96"/>
        <v>3645</v>
      </c>
      <c r="L2059" s="77">
        <f t="shared" si="97"/>
        <v>10935</v>
      </c>
      <c r="M2059" s="3" t="e">
        <f>VLOOKUP(B2059,[1]TDSheet!$A$30:$K$1679,11,FALSE)</f>
        <v>#N/A</v>
      </c>
      <c r="O2059" s="77" t="e">
        <f t="shared" si="98"/>
        <v>#N/A</v>
      </c>
      <c r="P2059" s="3">
        <v>11000</v>
      </c>
    </row>
    <row r="2060" spans="1:16" ht="12.75" customHeight="1" x14ac:dyDescent="0.2">
      <c r="A2060" s="56">
        <v>2057</v>
      </c>
      <c r="B2060" s="38" t="s">
        <v>17</v>
      </c>
      <c r="C2060" s="85" t="s">
        <v>124</v>
      </c>
      <c r="D2060" s="85"/>
      <c r="E2060" s="85"/>
      <c r="F2060" s="85"/>
      <c r="G2060" s="9" t="s">
        <v>166</v>
      </c>
      <c r="H2060" s="59">
        <v>4730</v>
      </c>
      <c r="I2060" s="71" t="e">
        <f>VLOOKUP(B2060,[2]Лист2!$A$1:$C$147,3,FALSE)</f>
        <v>#N/A</v>
      </c>
      <c r="J2060" s="3" t="e">
        <f>VLOOKUP(B2060,[3]Лист1!$A$1:$G$1358,7,FALSE)</f>
        <v>#N/A</v>
      </c>
      <c r="K2060" s="3">
        <f t="shared" si="96"/>
        <v>2365</v>
      </c>
      <c r="L2060" s="77">
        <f t="shared" si="97"/>
        <v>7095</v>
      </c>
      <c r="M2060" s="3" t="e">
        <f>VLOOKUP(B2060,[1]TDSheet!$A$30:$K$1679,11,FALSE)</f>
        <v>#N/A</v>
      </c>
      <c r="O2060" s="77" t="e">
        <f t="shared" si="98"/>
        <v>#N/A</v>
      </c>
      <c r="P2060" s="3">
        <v>8000</v>
      </c>
    </row>
    <row r="2061" spans="1:16" ht="12.75" customHeight="1" x14ac:dyDescent="0.2">
      <c r="A2061" s="56">
        <v>2058</v>
      </c>
      <c r="B2061" s="38" t="s">
        <v>18</v>
      </c>
      <c r="C2061" s="85" t="s">
        <v>125</v>
      </c>
      <c r="D2061" s="85"/>
      <c r="E2061" s="85"/>
      <c r="F2061" s="85"/>
      <c r="G2061" s="9" t="s">
        <v>3043</v>
      </c>
      <c r="H2061" s="59">
        <v>9466</v>
      </c>
      <c r="I2061" s="71" t="e">
        <f>VLOOKUP(B2061,[2]Лист2!$A$1:$C$147,3,FALSE)</f>
        <v>#N/A</v>
      </c>
      <c r="J2061" s="3" t="e">
        <f>VLOOKUP(B2061,[3]Лист1!$A$1:$G$1358,7,FALSE)</f>
        <v>#N/A</v>
      </c>
      <c r="K2061" s="3">
        <f t="shared" si="96"/>
        <v>4733</v>
      </c>
      <c r="L2061" s="77">
        <f t="shared" si="97"/>
        <v>14199</v>
      </c>
      <c r="M2061" s="3" t="e">
        <f>VLOOKUP(B2061,[1]TDSheet!$A$30:$K$1679,11,FALSE)</f>
        <v>#N/A</v>
      </c>
      <c r="O2061" s="77" t="e">
        <f t="shared" si="98"/>
        <v>#N/A</v>
      </c>
      <c r="P2061" s="3">
        <v>14000</v>
      </c>
    </row>
    <row r="2062" spans="1:16" ht="12.75" customHeight="1" x14ac:dyDescent="0.2">
      <c r="A2062" s="56">
        <v>2059</v>
      </c>
      <c r="B2062" s="38">
        <v>77715</v>
      </c>
      <c r="C2062" s="85" t="s">
        <v>2034</v>
      </c>
      <c r="D2062" s="85"/>
      <c r="E2062" s="85"/>
      <c r="F2062" s="85"/>
      <c r="G2062" s="9" t="s">
        <v>953</v>
      </c>
      <c r="H2062" s="59">
        <v>5040</v>
      </c>
      <c r="I2062" s="71" t="e">
        <f>VLOOKUP(B2062,[2]Лист2!$A$1:$C$147,3,FALSE)</f>
        <v>#N/A</v>
      </c>
      <c r="J2062" s="3" t="e">
        <f>VLOOKUP(B2062,[3]Лист1!$A$1:$G$1358,7,FALSE)</f>
        <v>#N/A</v>
      </c>
      <c r="K2062" s="3">
        <f t="shared" si="96"/>
        <v>2520</v>
      </c>
      <c r="L2062" s="77">
        <f t="shared" si="97"/>
        <v>7560</v>
      </c>
      <c r="M2062" s="3" t="e">
        <f>VLOOKUP(B2062,[1]TDSheet!$A$30:$K$1679,11,FALSE)</f>
        <v>#N/A</v>
      </c>
      <c r="O2062" s="77" t="e">
        <f t="shared" si="98"/>
        <v>#N/A</v>
      </c>
      <c r="P2062" s="3">
        <v>7500</v>
      </c>
    </row>
    <row r="2063" spans="1:16" ht="12.75" customHeight="1" x14ac:dyDescent="0.2">
      <c r="A2063" s="56">
        <v>2060</v>
      </c>
      <c r="B2063" s="38" t="s">
        <v>19</v>
      </c>
      <c r="C2063" s="85" t="s">
        <v>955</v>
      </c>
      <c r="D2063" s="85"/>
      <c r="E2063" s="85"/>
      <c r="F2063" s="85"/>
      <c r="G2063" s="9" t="s">
        <v>166</v>
      </c>
      <c r="H2063" s="59">
        <v>7290</v>
      </c>
      <c r="I2063" s="71" t="e">
        <f>VLOOKUP(B2063,[2]Лист2!$A$1:$C$147,3,FALSE)</f>
        <v>#N/A</v>
      </c>
      <c r="J2063" s="3" t="e">
        <f>VLOOKUP(B2063,[3]Лист1!$A$1:$G$1358,7,FALSE)</f>
        <v>#N/A</v>
      </c>
      <c r="K2063" s="3">
        <f t="shared" si="96"/>
        <v>3645</v>
      </c>
      <c r="L2063" s="77">
        <f t="shared" si="97"/>
        <v>10935</v>
      </c>
      <c r="M2063" s="3" t="e">
        <f>VLOOKUP(B2063,[1]TDSheet!$A$30:$K$1679,11,FALSE)</f>
        <v>#N/A</v>
      </c>
      <c r="O2063" s="77" t="e">
        <f t="shared" si="98"/>
        <v>#N/A</v>
      </c>
      <c r="P2063" s="3">
        <v>11000</v>
      </c>
    </row>
    <row r="2064" spans="1:16" ht="13.15" customHeight="1" x14ac:dyDescent="0.2">
      <c r="A2064" s="56">
        <v>2061</v>
      </c>
      <c r="B2064" s="38" t="s">
        <v>20</v>
      </c>
      <c r="C2064" s="85" t="s">
        <v>126</v>
      </c>
      <c r="D2064" s="85"/>
      <c r="E2064" s="85"/>
      <c r="F2064" s="85"/>
      <c r="G2064" s="9" t="s">
        <v>3043</v>
      </c>
      <c r="H2064" s="59">
        <v>9466</v>
      </c>
      <c r="I2064" s="71" t="e">
        <f>VLOOKUP(B2064,[2]Лист2!$A$1:$C$147,3,FALSE)</f>
        <v>#N/A</v>
      </c>
      <c r="J2064" s="3" t="e">
        <f>VLOOKUP(B2064,[3]Лист1!$A$1:$G$1358,7,FALSE)</f>
        <v>#N/A</v>
      </c>
      <c r="K2064" s="3">
        <f t="shared" si="96"/>
        <v>4733</v>
      </c>
      <c r="L2064" s="77">
        <f t="shared" si="97"/>
        <v>14199</v>
      </c>
      <c r="M2064" s="3" t="e">
        <f>VLOOKUP(B2064,[1]TDSheet!$A$30:$K$1679,11,FALSE)</f>
        <v>#N/A</v>
      </c>
      <c r="O2064" s="77" t="e">
        <f t="shared" si="98"/>
        <v>#N/A</v>
      </c>
      <c r="P2064" s="3">
        <v>14000</v>
      </c>
    </row>
    <row r="2065" spans="1:16" ht="13.15" customHeight="1" x14ac:dyDescent="0.2">
      <c r="A2065" s="56">
        <v>2062</v>
      </c>
      <c r="B2065" s="38">
        <v>7021</v>
      </c>
      <c r="C2065" s="85" t="s">
        <v>2695</v>
      </c>
      <c r="D2065" s="85"/>
      <c r="E2065" s="85"/>
      <c r="F2065" s="85"/>
      <c r="G2065" s="9" t="s">
        <v>317</v>
      </c>
      <c r="H2065" s="59">
        <v>4474</v>
      </c>
      <c r="I2065" s="71" t="e">
        <f>VLOOKUP(B2065,[2]Лист2!$A$1:$C$147,3,FALSE)</f>
        <v>#N/A</v>
      </c>
      <c r="J2065" s="3" t="e">
        <f>VLOOKUP(B2065,[3]Лист1!$A$1:$G$1358,7,FALSE)</f>
        <v>#N/A</v>
      </c>
      <c r="K2065" s="3">
        <f t="shared" si="96"/>
        <v>2237</v>
      </c>
      <c r="L2065" s="77">
        <f t="shared" si="97"/>
        <v>6711</v>
      </c>
      <c r="M2065" s="3" t="e">
        <f>VLOOKUP(B2065,[1]TDSheet!$A$30:$K$1679,11,FALSE)</f>
        <v>#N/A</v>
      </c>
      <c r="O2065" s="77" t="e">
        <f t="shared" si="98"/>
        <v>#N/A</v>
      </c>
      <c r="P2065" s="3">
        <v>6500</v>
      </c>
    </row>
    <row r="2066" spans="1:16" ht="13.15" customHeight="1" x14ac:dyDescent="0.2">
      <c r="A2066" s="56">
        <v>2063</v>
      </c>
      <c r="B2066" s="38">
        <v>7022</v>
      </c>
      <c r="C2066" s="85" t="s">
        <v>2696</v>
      </c>
      <c r="D2066" s="85"/>
      <c r="E2066" s="85"/>
      <c r="F2066" s="85"/>
      <c r="G2066" s="9" t="s">
        <v>317</v>
      </c>
      <c r="H2066" s="59">
        <v>4026</v>
      </c>
      <c r="I2066" s="71" t="e">
        <f>VLOOKUP(B2066,[2]Лист2!$A$1:$C$147,3,FALSE)</f>
        <v>#N/A</v>
      </c>
      <c r="J2066" s="3" t="e">
        <f>VLOOKUP(B2066,[3]Лист1!$A$1:$G$1358,7,FALSE)</f>
        <v>#N/A</v>
      </c>
      <c r="K2066" s="3">
        <f t="shared" si="96"/>
        <v>2013</v>
      </c>
      <c r="L2066" s="77">
        <f t="shared" si="97"/>
        <v>6039</v>
      </c>
      <c r="M2066" s="3" t="e">
        <f>VLOOKUP(B2066,[1]TDSheet!$A$30:$K$1679,11,FALSE)</f>
        <v>#N/A</v>
      </c>
      <c r="O2066" s="77" t="e">
        <f t="shared" si="98"/>
        <v>#N/A</v>
      </c>
      <c r="P2066" s="3">
        <v>6000</v>
      </c>
    </row>
    <row r="2067" spans="1:16" ht="13.15" customHeight="1" x14ac:dyDescent="0.2">
      <c r="A2067" s="56">
        <v>2064</v>
      </c>
      <c r="B2067" s="38">
        <v>7023</v>
      </c>
      <c r="C2067" s="85" t="s">
        <v>2697</v>
      </c>
      <c r="D2067" s="85"/>
      <c r="E2067" s="85"/>
      <c r="F2067" s="85"/>
      <c r="G2067" s="9" t="s">
        <v>317</v>
      </c>
      <c r="H2067" s="59">
        <v>4474</v>
      </c>
      <c r="I2067" s="71" t="e">
        <f>VLOOKUP(B2067,[2]Лист2!$A$1:$C$147,3,FALSE)</f>
        <v>#N/A</v>
      </c>
      <c r="J2067" s="3" t="e">
        <f>VLOOKUP(B2067,[3]Лист1!$A$1:$G$1358,7,FALSE)</f>
        <v>#N/A</v>
      </c>
      <c r="K2067" s="3">
        <f t="shared" si="96"/>
        <v>2237</v>
      </c>
      <c r="L2067" s="77">
        <f t="shared" si="97"/>
        <v>6711</v>
      </c>
      <c r="M2067" s="3" t="e">
        <f>VLOOKUP(B2067,[1]TDSheet!$A$30:$K$1679,11,FALSE)</f>
        <v>#N/A</v>
      </c>
      <c r="O2067" s="77" t="e">
        <f t="shared" si="98"/>
        <v>#N/A</v>
      </c>
      <c r="P2067" s="3">
        <v>6500</v>
      </c>
    </row>
    <row r="2068" spans="1:16" ht="28.15" customHeight="1" x14ac:dyDescent="0.2">
      <c r="A2068" s="56">
        <v>2065</v>
      </c>
      <c r="B2068" s="38" t="s">
        <v>21</v>
      </c>
      <c r="C2068" s="85" t="s">
        <v>127</v>
      </c>
      <c r="D2068" s="85"/>
      <c r="E2068" s="85"/>
      <c r="F2068" s="85"/>
      <c r="G2068" s="9" t="s">
        <v>3044</v>
      </c>
      <c r="H2068" s="59">
        <v>26106</v>
      </c>
      <c r="I2068" s="71" t="e">
        <f>VLOOKUP(B2068,[2]Лист2!$A$1:$C$147,3,FALSE)</f>
        <v>#N/A</v>
      </c>
      <c r="J2068" s="3" t="e">
        <f>VLOOKUP(B2068,[3]Лист1!$A$1:$G$1358,7,FALSE)</f>
        <v>#N/A</v>
      </c>
      <c r="K2068" s="3">
        <f t="shared" si="96"/>
        <v>13053</v>
      </c>
      <c r="L2068" s="77">
        <f t="shared" si="97"/>
        <v>39159</v>
      </c>
      <c r="M2068" s="3" t="e">
        <f>VLOOKUP(B2068,[1]TDSheet!$A$30:$K$1679,11,FALSE)</f>
        <v>#N/A</v>
      </c>
      <c r="O2068" s="77" t="e">
        <f t="shared" si="98"/>
        <v>#N/A</v>
      </c>
      <c r="P2068" s="3">
        <v>30000</v>
      </c>
    </row>
    <row r="2069" spans="1:16" ht="12.75" customHeight="1" x14ac:dyDescent="0.2">
      <c r="A2069" s="56">
        <v>2066</v>
      </c>
      <c r="B2069" s="38" t="s">
        <v>22</v>
      </c>
      <c r="C2069" s="85" t="s">
        <v>128</v>
      </c>
      <c r="D2069" s="85"/>
      <c r="E2069" s="85"/>
      <c r="F2069" s="85"/>
      <c r="G2069" s="9" t="s">
        <v>3043</v>
      </c>
      <c r="H2069" s="59">
        <v>38842</v>
      </c>
      <c r="I2069" s="71" t="e">
        <f>VLOOKUP(B2069,[2]Лист2!$A$1:$C$147,3,FALSE)</f>
        <v>#N/A</v>
      </c>
      <c r="J2069" s="3" t="e">
        <f>VLOOKUP(B2069,[3]Лист1!$A$1:$G$1358,7,FALSE)</f>
        <v>#N/A</v>
      </c>
      <c r="K2069" s="3">
        <f t="shared" si="96"/>
        <v>19421</v>
      </c>
      <c r="L2069" s="77">
        <f t="shared" si="97"/>
        <v>58263</v>
      </c>
      <c r="M2069" s="3" t="e">
        <f>VLOOKUP(B2069,[1]TDSheet!$A$30:$K$1679,11,FALSE)</f>
        <v>#N/A</v>
      </c>
      <c r="O2069" s="77" t="e">
        <f t="shared" si="98"/>
        <v>#N/A</v>
      </c>
      <c r="P2069" s="3">
        <v>60000</v>
      </c>
    </row>
    <row r="2070" spans="1:16" ht="12.75" customHeight="1" x14ac:dyDescent="0.2">
      <c r="A2070" s="56">
        <v>2067</v>
      </c>
      <c r="B2070" s="38" t="s">
        <v>23</v>
      </c>
      <c r="C2070" s="85" t="s">
        <v>129</v>
      </c>
      <c r="D2070" s="85"/>
      <c r="E2070" s="85"/>
      <c r="F2070" s="85"/>
      <c r="G2070" s="9" t="s">
        <v>3043</v>
      </c>
      <c r="H2070" s="59">
        <v>15994</v>
      </c>
      <c r="I2070" s="71" t="e">
        <f>VLOOKUP(B2070,[2]Лист2!$A$1:$C$147,3,FALSE)</f>
        <v>#N/A</v>
      </c>
      <c r="J2070" s="3" t="e">
        <f>VLOOKUP(B2070,[3]Лист1!$A$1:$G$1358,7,FALSE)</f>
        <v>#N/A</v>
      </c>
      <c r="K2070" s="3">
        <f t="shared" si="96"/>
        <v>7997</v>
      </c>
      <c r="L2070" s="77">
        <f t="shared" si="97"/>
        <v>23991</v>
      </c>
      <c r="M2070" s="3" t="e">
        <f>VLOOKUP(B2070,[1]TDSheet!$A$30:$K$1679,11,FALSE)</f>
        <v>#N/A</v>
      </c>
      <c r="O2070" s="77" t="e">
        <f t="shared" si="98"/>
        <v>#N/A</v>
      </c>
      <c r="P2070" s="3">
        <v>24000</v>
      </c>
    </row>
    <row r="2071" spans="1:16" ht="12.75" customHeight="1" x14ac:dyDescent="0.2">
      <c r="A2071" s="56">
        <v>2068</v>
      </c>
      <c r="B2071" s="38">
        <v>77707</v>
      </c>
      <c r="C2071" s="85" t="s">
        <v>2027</v>
      </c>
      <c r="D2071" s="85"/>
      <c r="E2071" s="85"/>
      <c r="F2071" s="85"/>
      <c r="G2071" s="9" t="s">
        <v>953</v>
      </c>
      <c r="H2071" s="59">
        <v>1600</v>
      </c>
      <c r="I2071" s="71" t="e">
        <f>VLOOKUP(B2071,[2]Лист2!$A$1:$C$147,3,FALSE)</f>
        <v>#N/A</v>
      </c>
      <c r="J2071" s="3" t="e">
        <f>VLOOKUP(B2071,[3]Лист1!$A$1:$G$1358,7,FALSE)</f>
        <v>#N/A</v>
      </c>
      <c r="K2071" s="3">
        <f t="shared" si="96"/>
        <v>800</v>
      </c>
      <c r="L2071" s="77">
        <f t="shared" si="97"/>
        <v>2400</v>
      </c>
      <c r="M2071" s="3" t="e">
        <f>VLOOKUP(B2071,[1]TDSheet!$A$30:$K$1679,11,FALSE)</f>
        <v>#N/A</v>
      </c>
      <c r="O2071" s="77" t="e">
        <f t="shared" si="98"/>
        <v>#N/A</v>
      </c>
      <c r="P2071" s="3">
        <v>2400</v>
      </c>
    </row>
    <row r="2072" spans="1:16" ht="12.75" customHeight="1" x14ac:dyDescent="0.2">
      <c r="A2072" s="56">
        <v>2069</v>
      </c>
      <c r="B2072" s="38">
        <v>77709</v>
      </c>
      <c r="C2072" s="85" t="s">
        <v>2029</v>
      </c>
      <c r="D2072" s="85"/>
      <c r="E2072" s="85"/>
      <c r="F2072" s="85"/>
      <c r="G2072" s="9" t="s">
        <v>953</v>
      </c>
      <c r="H2072" s="59">
        <v>1600</v>
      </c>
      <c r="I2072" s="71" t="e">
        <f>VLOOKUP(B2072,[2]Лист2!$A$1:$C$147,3,FALSE)</f>
        <v>#N/A</v>
      </c>
      <c r="J2072" s="3" t="e">
        <f>VLOOKUP(B2072,[3]Лист1!$A$1:$G$1358,7,FALSE)</f>
        <v>#N/A</v>
      </c>
      <c r="K2072" s="3">
        <f t="shared" si="96"/>
        <v>800</v>
      </c>
      <c r="L2072" s="77">
        <f t="shared" si="97"/>
        <v>2400</v>
      </c>
      <c r="M2072" s="3" t="e">
        <f>VLOOKUP(B2072,[1]TDSheet!$A$30:$K$1679,11,FALSE)</f>
        <v>#N/A</v>
      </c>
      <c r="O2072" s="77" t="e">
        <f t="shared" si="98"/>
        <v>#N/A</v>
      </c>
      <c r="P2072" s="3">
        <v>2400</v>
      </c>
    </row>
    <row r="2073" spans="1:16" ht="12.75" customHeight="1" x14ac:dyDescent="0.2">
      <c r="A2073" s="56">
        <v>2070</v>
      </c>
      <c r="B2073" s="38" t="s">
        <v>24</v>
      </c>
      <c r="C2073" s="85" t="s">
        <v>130</v>
      </c>
      <c r="D2073" s="85"/>
      <c r="E2073" s="85"/>
      <c r="F2073" s="85"/>
      <c r="G2073" s="9" t="s">
        <v>3043</v>
      </c>
      <c r="H2073" s="59">
        <v>3600</v>
      </c>
      <c r="I2073" s="71" t="e">
        <f>VLOOKUP(B2073,[2]Лист2!$A$1:$C$147,3,FALSE)</f>
        <v>#N/A</v>
      </c>
      <c r="J2073" s="3" t="e">
        <f>VLOOKUP(B2073,[3]Лист1!$A$1:$G$1358,7,FALSE)</f>
        <v>#N/A</v>
      </c>
      <c r="K2073" s="3">
        <f t="shared" si="96"/>
        <v>1800</v>
      </c>
      <c r="L2073" s="77">
        <f t="shared" si="97"/>
        <v>5400</v>
      </c>
      <c r="M2073" s="3" t="e">
        <f>VLOOKUP(B2073,[1]TDSheet!$A$30:$K$1679,11,FALSE)</f>
        <v>#N/A</v>
      </c>
      <c r="O2073" s="77" t="e">
        <f t="shared" si="98"/>
        <v>#N/A</v>
      </c>
      <c r="P2073" s="3">
        <v>5400</v>
      </c>
    </row>
    <row r="2074" spans="1:16" ht="12.75" customHeight="1" x14ac:dyDescent="0.2">
      <c r="A2074" s="56">
        <v>2071</v>
      </c>
      <c r="B2074" s="38" t="s">
        <v>764</v>
      </c>
      <c r="C2074" s="85" t="s">
        <v>765</v>
      </c>
      <c r="D2074" s="85"/>
      <c r="E2074" s="85"/>
      <c r="F2074" s="85"/>
      <c r="G2074" s="9" t="s">
        <v>3043</v>
      </c>
      <c r="H2074" s="59">
        <v>21690</v>
      </c>
      <c r="I2074" s="71" t="e">
        <f>VLOOKUP(B2074,[2]Лист2!$A$1:$C$147,3,FALSE)</f>
        <v>#N/A</v>
      </c>
      <c r="J2074" s="3" t="e">
        <f>VLOOKUP(B2074,[3]Лист1!$A$1:$G$1358,7,FALSE)</f>
        <v>#N/A</v>
      </c>
      <c r="K2074" s="3">
        <f t="shared" si="96"/>
        <v>10845</v>
      </c>
      <c r="L2074" s="77">
        <f t="shared" si="97"/>
        <v>32535</v>
      </c>
      <c r="M2074" s="3" t="e">
        <f>VLOOKUP(B2074,[1]TDSheet!$A$30:$K$1679,11,FALSE)</f>
        <v>#N/A</v>
      </c>
      <c r="O2074" s="77" t="e">
        <f t="shared" si="98"/>
        <v>#N/A</v>
      </c>
      <c r="P2074" s="3">
        <v>32000</v>
      </c>
    </row>
    <row r="2075" spans="1:16" ht="12.75" customHeight="1" x14ac:dyDescent="0.2">
      <c r="A2075" s="56">
        <v>2072</v>
      </c>
      <c r="B2075" s="38" t="s">
        <v>25</v>
      </c>
      <c r="C2075" s="85" t="s">
        <v>131</v>
      </c>
      <c r="D2075" s="85"/>
      <c r="E2075" s="85"/>
      <c r="F2075" s="85"/>
      <c r="G2075" s="9" t="s">
        <v>3043</v>
      </c>
      <c r="H2075" s="59">
        <v>12602</v>
      </c>
      <c r="I2075" s="71" t="e">
        <f>VLOOKUP(B2075,[2]Лист2!$A$1:$C$147,3,FALSE)</f>
        <v>#N/A</v>
      </c>
      <c r="J2075" s="3" t="e">
        <f>VLOOKUP(B2075,[3]Лист1!$A$1:$G$1358,7,FALSE)</f>
        <v>#N/A</v>
      </c>
      <c r="K2075" s="3">
        <f t="shared" si="96"/>
        <v>6301</v>
      </c>
      <c r="L2075" s="77">
        <f t="shared" si="97"/>
        <v>18903</v>
      </c>
      <c r="M2075" s="3" t="e">
        <f>VLOOKUP(B2075,[1]TDSheet!$A$30:$K$1679,11,FALSE)</f>
        <v>#N/A</v>
      </c>
      <c r="O2075" s="77" t="e">
        <f t="shared" si="98"/>
        <v>#N/A</v>
      </c>
      <c r="P2075" s="3">
        <v>19000</v>
      </c>
    </row>
    <row r="2076" spans="1:16" ht="12.75" customHeight="1" x14ac:dyDescent="0.2">
      <c r="A2076" s="56">
        <v>2073</v>
      </c>
      <c r="B2076" s="38" t="s">
        <v>26</v>
      </c>
      <c r="C2076" s="85" t="s">
        <v>132</v>
      </c>
      <c r="D2076" s="85"/>
      <c r="E2076" s="85"/>
      <c r="F2076" s="85"/>
      <c r="G2076" s="9" t="s">
        <v>3043</v>
      </c>
      <c r="H2076" s="59">
        <v>11258</v>
      </c>
      <c r="I2076" s="71" t="e">
        <f>VLOOKUP(B2076,[2]Лист2!$A$1:$C$147,3,FALSE)</f>
        <v>#N/A</v>
      </c>
      <c r="J2076" s="3" t="e">
        <f>VLOOKUP(B2076,[3]Лист1!$A$1:$G$1358,7,FALSE)</f>
        <v>#N/A</v>
      </c>
      <c r="K2076" s="3">
        <f t="shared" si="96"/>
        <v>5629</v>
      </c>
      <c r="L2076" s="77">
        <f t="shared" si="97"/>
        <v>16887</v>
      </c>
      <c r="M2076" s="3" t="e">
        <f>VLOOKUP(B2076,[1]TDSheet!$A$30:$K$1679,11,FALSE)</f>
        <v>#N/A</v>
      </c>
      <c r="O2076" s="77" t="e">
        <f t="shared" si="98"/>
        <v>#N/A</v>
      </c>
      <c r="P2076" s="3">
        <v>17000</v>
      </c>
    </row>
    <row r="2077" spans="1:16" ht="12.75" customHeight="1" x14ac:dyDescent="0.2">
      <c r="A2077" s="56">
        <v>2074</v>
      </c>
      <c r="B2077" s="38" t="s">
        <v>766</v>
      </c>
      <c r="C2077" s="85" t="s">
        <v>767</v>
      </c>
      <c r="D2077" s="85"/>
      <c r="E2077" s="85"/>
      <c r="F2077" s="85"/>
      <c r="G2077" s="9" t="s">
        <v>3043</v>
      </c>
      <c r="H2077" s="59">
        <v>9466</v>
      </c>
      <c r="I2077" s="71" t="e">
        <f>VLOOKUP(B2077,[2]Лист2!$A$1:$C$147,3,FALSE)</f>
        <v>#N/A</v>
      </c>
      <c r="J2077" s="3" t="e">
        <f>VLOOKUP(B2077,[3]Лист1!$A$1:$G$1358,7,FALSE)</f>
        <v>#N/A</v>
      </c>
      <c r="K2077" s="3">
        <f t="shared" si="96"/>
        <v>4733</v>
      </c>
      <c r="L2077" s="77">
        <f t="shared" si="97"/>
        <v>14199</v>
      </c>
      <c r="M2077" s="3" t="e">
        <f>VLOOKUP(B2077,[1]TDSheet!$A$30:$K$1679,11,FALSE)</f>
        <v>#N/A</v>
      </c>
      <c r="O2077" s="77" t="e">
        <f t="shared" si="98"/>
        <v>#N/A</v>
      </c>
      <c r="P2077" s="3">
        <v>14000</v>
      </c>
    </row>
    <row r="2078" spans="1:16" ht="12.75" customHeight="1" x14ac:dyDescent="0.2">
      <c r="A2078" s="56">
        <v>2075</v>
      </c>
      <c r="B2078" s="38" t="s">
        <v>1528</v>
      </c>
      <c r="C2078" s="85" t="s">
        <v>133</v>
      </c>
      <c r="D2078" s="85"/>
      <c r="E2078" s="85"/>
      <c r="F2078" s="85"/>
      <c r="G2078" s="9" t="s">
        <v>166</v>
      </c>
      <c r="H2078" s="59">
        <v>7994</v>
      </c>
      <c r="I2078" s="71" t="e">
        <f>VLOOKUP(B2078,[2]Лист2!$A$1:$C$147,3,FALSE)</f>
        <v>#N/A</v>
      </c>
      <c r="J2078" s="3" t="e">
        <f>VLOOKUP(B2078,[3]Лист1!$A$1:$G$1358,7,FALSE)</f>
        <v>#N/A</v>
      </c>
      <c r="K2078" s="3">
        <f t="shared" si="96"/>
        <v>3997</v>
      </c>
      <c r="L2078" s="77">
        <f t="shared" si="97"/>
        <v>11991</v>
      </c>
      <c r="M2078" s="3" t="e">
        <f>VLOOKUP(B2078,[1]TDSheet!$A$30:$K$1679,11,FALSE)</f>
        <v>#N/A</v>
      </c>
      <c r="O2078" s="77" t="e">
        <f t="shared" si="98"/>
        <v>#N/A</v>
      </c>
      <c r="P2078" s="3">
        <v>12000</v>
      </c>
    </row>
    <row r="2079" spans="1:16" ht="13.15" customHeight="1" x14ac:dyDescent="0.2">
      <c r="A2079" s="56">
        <v>2076</v>
      </c>
      <c r="B2079" s="38">
        <v>7126</v>
      </c>
      <c r="C2079" s="85" t="s">
        <v>795</v>
      </c>
      <c r="D2079" s="85"/>
      <c r="E2079" s="85"/>
      <c r="F2079" s="85"/>
      <c r="G2079" s="9" t="s">
        <v>2932</v>
      </c>
      <c r="H2079" s="59">
        <v>42682</v>
      </c>
      <c r="I2079" s="71" t="e">
        <f>VLOOKUP(B2079,[2]Лист2!$A$1:$C$147,3,FALSE)</f>
        <v>#N/A</v>
      </c>
      <c r="J2079" s="3" t="e">
        <f>VLOOKUP(B2079,[3]Лист1!$A$1:$G$1358,7,FALSE)</f>
        <v>#N/A</v>
      </c>
      <c r="K2079" s="3">
        <f t="shared" si="96"/>
        <v>21341</v>
      </c>
      <c r="L2079" s="77">
        <f t="shared" si="97"/>
        <v>64023</v>
      </c>
      <c r="M2079" s="3" t="e">
        <f>VLOOKUP(B2079,[1]TDSheet!$A$30:$K$1679,11,FALSE)</f>
        <v>#N/A</v>
      </c>
      <c r="O2079" s="77" t="e">
        <f t="shared" si="98"/>
        <v>#N/A</v>
      </c>
      <c r="P2079" s="3">
        <v>64000</v>
      </c>
    </row>
    <row r="2080" spans="1:16" ht="13.15" customHeight="1" x14ac:dyDescent="0.2">
      <c r="A2080" s="56">
        <v>2077</v>
      </c>
      <c r="B2080" s="38" t="s">
        <v>768</v>
      </c>
      <c r="C2080" s="85" t="s">
        <v>769</v>
      </c>
      <c r="D2080" s="85"/>
      <c r="E2080" s="85"/>
      <c r="F2080" s="85"/>
      <c r="G2080" s="9" t="s">
        <v>3043</v>
      </c>
      <c r="H2080" s="59">
        <v>19578</v>
      </c>
      <c r="I2080" s="71" t="e">
        <f>VLOOKUP(B2080,[2]Лист2!$A$1:$C$147,3,FALSE)</f>
        <v>#N/A</v>
      </c>
      <c r="J2080" s="3" t="e">
        <f>VLOOKUP(B2080,[3]Лист1!$A$1:$G$1358,7,FALSE)</f>
        <v>#N/A</v>
      </c>
      <c r="K2080" s="3">
        <f t="shared" si="96"/>
        <v>9789</v>
      </c>
      <c r="L2080" s="77">
        <f t="shared" si="97"/>
        <v>29367</v>
      </c>
      <c r="M2080" s="3" t="e">
        <f>VLOOKUP(B2080,[1]TDSheet!$A$30:$K$1679,11,FALSE)</f>
        <v>#N/A</v>
      </c>
      <c r="O2080" s="77" t="e">
        <f t="shared" si="98"/>
        <v>#N/A</v>
      </c>
      <c r="P2080" s="3">
        <v>30000</v>
      </c>
    </row>
    <row r="2081" spans="1:16" ht="12.75" customHeight="1" x14ac:dyDescent="0.2">
      <c r="A2081" s="56">
        <v>2078</v>
      </c>
      <c r="B2081" s="38">
        <v>7128</v>
      </c>
      <c r="C2081" s="85" t="s">
        <v>796</v>
      </c>
      <c r="D2081" s="85"/>
      <c r="E2081" s="85"/>
      <c r="F2081" s="85"/>
      <c r="G2081" s="9" t="s">
        <v>3043</v>
      </c>
      <c r="H2081" s="59">
        <v>21690</v>
      </c>
      <c r="I2081" s="71" t="e">
        <f>VLOOKUP(B2081,[2]Лист2!$A$1:$C$147,3,FALSE)</f>
        <v>#N/A</v>
      </c>
      <c r="J2081" s="3" t="e">
        <f>VLOOKUP(B2081,[3]Лист1!$A$1:$G$1358,7,FALSE)</f>
        <v>#N/A</v>
      </c>
      <c r="K2081" s="3">
        <f t="shared" si="96"/>
        <v>10845</v>
      </c>
      <c r="L2081" s="77">
        <f t="shared" si="97"/>
        <v>32535</v>
      </c>
      <c r="M2081" s="3" t="e">
        <f>VLOOKUP(B2081,[1]TDSheet!$A$30:$K$1679,11,FALSE)</f>
        <v>#N/A</v>
      </c>
      <c r="O2081" s="77" t="e">
        <f t="shared" si="98"/>
        <v>#N/A</v>
      </c>
      <c r="P2081" s="3">
        <v>32000</v>
      </c>
    </row>
    <row r="2082" spans="1:16" ht="12.75" customHeight="1" x14ac:dyDescent="0.2">
      <c r="A2082" s="56">
        <v>2079</v>
      </c>
      <c r="B2082" s="38">
        <v>7129</v>
      </c>
      <c r="C2082" s="85" t="s">
        <v>797</v>
      </c>
      <c r="D2082" s="85"/>
      <c r="E2082" s="85"/>
      <c r="F2082" s="85"/>
      <c r="G2082" s="9" t="s">
        <v>3043</v>
      </c>
      <c r="H2082" s="59">
        <v>13818</v>
      </c>
      <c r="I2082" s="71" t="e">
        <f>VLOOKUP(B2082,[2]Лист2!$A$1:$C$147,3,FALSE)</f>
        <v>#N/A</v>
      </c>
      <c r="J2082" s="3" t="e">
        <f>VLOOKUP(B2082,[3]Лист1!$A$1:$G$1358,7,FALSE)</f>
        <v>#N/A</v>
      </c>
      <c r="K2082" s="3">
        <f t="shared" si="96"/>
        <v>6909</v>
      </c>
      <c r="L2082" s="77">
        <f t="shared" si="97"/>
        <v>20727</v>
      </c>
      <c r="M2082" s="3" t="e">
        <f>VLOOKUP(B2082,[1]TDSheet!$A$30:$K$1679,11,FALSE)</f>
        <v>#N/A</v>
      </c>
      <c r="O2082" s="77" t="e">
        <f t="shared" si="98"/>
        <v>#N/A</v>
      </c>
      <c r="P2082" s="3">
        <v>20000</v>
      </c>
    </row>
    <row r="2083" spans="1:16" ht="25.15" customHeight="1" x14ac:dyDescent="0.2">
      <c r="A2083" s="56">
        <v>2080</v>
      </c>
      <c r="B2083" s="38" t="s">
        <v>27</v>
      </c>
      <c r="C2083" s="85" t="s">
        <v>379</v>
      </c>
      <c r="D2083" s="85"/>
      <c r="E2083" s="85"/>
      <c r="F2083" s="85"/>
      <c r="G2083" s="9" t="s">
        <v>3043</v>
      </c>
      <c r="H2083" s="59">
        <v>15994</v>
      </c>
      <c r="I2083" s="71" t="e">
        <f>VLOOKUP(B2083,[2]Лист2!$A$1:$C$147,3,FALSE)</f>
        <v>#N/A</v>
      </c>
      <c r="J2083" s="3" t="e">
        <f>VLOOKUP(B2083,[3]Лист1!$A$1:$G$1358,7,FALSE)</f>
        <v>#N/A</v>
      </c>
      <c r="K2083" s="3">
        <f t="shared" si="96"/>
        <v>7997</v>
      </c>
      <c r="L2083" s="77">
        <f t="shared" si="97"/>
        <v>23991</v>
      </c>
      <c r="M2083" s="3" t="e">
        <f>VLOOKUP(B2083,[1]TDSheet!$A$30:$K$1679,11,FALSE)</f>
        <v>#N/A</v>
      </c>
      <c r="O2083" s="77" t="e">
        <f t="shared" si="98"/>
        <v>#N/A</v>
      </c>
      <c r="P2083" s="3">
        <v>24000</v>
      </c>
    </row>
    <row r="2084" spans="1:16" ht="12.75" customHeight="1" x14ac:dyDescent="0.2">
      <c r="A2084" s="56">
        <v>2081</v>
      </c>
      <c r="B2084" s="38" t="s">
        <v>1401</v>
      </c>
      <c r="C2084" s="85" t="s">
        <v>798</v>
      </c>
      <c r="D2084" s="85"/>
      <c r="E2084" s="85"/>
      <c r="F2084" s="85"/>
      <c r="G2084" s="9" t="s">
        <v>2932</v>
      </c>
      <c r="H2084" s="59">
        <v>33338</v>
      </c>
      <c r="I2084" s="71" t="e">
        <f>VLOOKUP(B2084,[2]Лист2!$A$1:$C$147,3,FALSE)</f>
        <v>#N/A</v>
      </c>
      <c r="J2084" s="3" t="e">
        <f>VLOOKUP(B2084,[3]Лист1!$A$1:$G$1358,7,FALSE)</f>
        <v>#N/A</v>
      </c>
      <c r="K2084" s="3">
        <f t="shared" si="96"/>
        <v>16669</v>
      </c>
      <c r="L2084" s="77">
        <f t="shared" si="97"/>
        <v>50007</v>
      </c>
      <c r="M2084" s="3" t="e">
        <f>VLOOKUP(B2084,[1]TDSheet!$A$30:$K$1679,11,FALSE)</f>
        <v>#N/A</v>
      </c>
      <c r="O2084" s="77" t="e">
        <f t="shared" si="98"/>
        <v>#N/A</v>
      </c>
      <c r="P2084" s="3">
        <v>50000</v>
      </c>
    </row>
    <row r="2085" spans="1:16" ht="12.75" customHeight="1" x14ac:dyDescent="0.2">
      <c r="A2085" s="56">
        <v>2082</v>
      </c>
      <c r="B2085" s="38">
        <v>7132</v>
      </c>
      <c r="C2085" s="85" t="s">
        <v>799</v>
      </c>
      <c r="D2085" s="85"/>
      <c r="E2085" s="85"/>
      <c r="F2085" s="85"/>
      <c r="G2085" s="9" t="s">
        <v>3043</v>
      </c>
      <c r="H2085" s="59">
        <v>9466</v>
      </c>
      <c r="I2085" s="71" t="e">
        <f>VLOOKUP(B2085,[2]Лист2!$A$1:$C$147,3,FALSE)</f>
        <v>#N/A</v>
      </c>
      <c r="J2085" s="3" t="e">
        <f>VLOOKUP(B2085,[3]Лист1!$A$1:$G$1358,7,FALSE)</f>
        <v>#N/A</v>
      </c>
      <c r="K2085" s="3">
        <f t="shared" si="96"/>
        <v>4733</v>
      </c>
      <c r="L2085" s="77">
        <f t="shared" si="97"/>
        <v>14199</v>
      </c>
      <c r="M2085" s="3" t="e">
        <f>VLOOKUP(B2085,[1]TDSheet!$A$30:$K$1679,11,FALSE)</f>
        <v>#N/A</v>
      </c>
      <c r="O2085" s="77" t="e">
        <f t="shared" si="98"/>
        <v>#N/A</v>
      </c>
      <c r="P2085" s="3">
        <v>14000</v>
      </c>
    </row>
    <row r="2086" spans="1:16" ht="12.75" customHeight="1" x14ac:dyDescent="0.2">
      <c r="A2086" s="56">
        <v>2083</v>
      </c>
      <c r="B2086" s="38" t="s">
        <v>770</v>
      </c>
      <c r="C2086" s="96" t="s">
        <v>771</v>
      </c>
      <c r="D2086" s="96"/>
      <c r="E2086" s="96"/>
      <c r="F2086" s="96"/>
      <c r="G2086" s="9" t="s">
        <v>3043</v>
      </c>
      <c r="H2086" s="59">
        <v>15994</v>
      </c>
      <c r="I2086" s="71" t="e">
        <f>VLOOKUP(B2086,[2]Лист2!$A$1:$C$147,3,FALSE)</f>
        <v>#N/A</v>
      </c>
      <c r="J2086" s="3" t="e">
        <f>VLOOKUP(B2086,[3]Лист1!$A$1:$G$1358,7,FALSE)</f>
        <v>#N/A</v>
      </c>
      <c r="K2086" s="3">
        <f t="shared" si="96"/>
        <v>7997</v>
      </c>
      <c r="L2086" s="77">
        <f t="shared" si="97"/>
        <v>23991</v>
      </c>
      <c r="M2086" s="3" t="e">
        <f>VLOOKUP(B2086,[1]TDSheet!$A$30:$K$1679,11,FALSE)</f>
        <v>#N/A</v>
      </c>
      <c r="O2086" s="77" t="e">
        <f t="shared" si="98"/>
        <v>#N/A</v>
      </c>
      <c r="P2086" s="3">
        <v>24000</v>
      </c>
    </row>
    <row r="2087" spans="1:16" ht="12.75" customHeight="1" x14ac:dyDescent="0.2">
      <c r="A2087" s="56">
        <v>2084</v>
      </c>
      <c r="B2087" s="38">
        <v>7133</v>
      </c>
      <c r="C2087" s="96" t="s">
        <v>800</v>
      </c>
      <c r="D2087" s="96"/>
      <c r="E2087" s="96"/>
      <c r="F2087" s="96"/>
      <c r="G2087" s="9" t="s">
        <v>3043</v>
      </c>
      <c r="H2087" s="59">
        <v>7290</v>
      </c>
      <c r="I2087" s="71" t="e">
        <f>VLOOKUP(B2087,[2]Лист2!$A$1:$C$147,3,FALSE)</f>
        <v>#N/A</v>
      </c>
      <c r="J2087" s="3" t="e">
        <f>VLOOKUP(B2087,[3]Лист1!$A$1:$G$1358,7,FALSE)</f>
        <v>#N/A</v>
      </c>
      <c r="K2087" s="3">
        <f t="shared" si="96"/>
        <v>3645</v>
      </c>
      <c r="L2087" s="77">
        <f t="shared" si="97"/>
        <v>10935</v>
      </c>
      <c r="M2087" s="3" t="e">
        <f>VLOOKUP(B2087,[1]TDSheet!$A$30:$K$1679,11,FALSE)</f>
        <v>#N/A</v>
      </c>
      <c r="O2087" s="77" t="e">
        <f t="shared" si="98"/>
        <v>#N/A</v>
      </c>
      <c r="P2087" s="3">
        <v>11000</v>
      </c>
    </row>
    <row r="2088" spans="1:16" ht="12.75" customHeight="1" x14ac:dyDescent="0.2">
      <c r="A2088" s="56">
        <v>2085</v>
      </c>
      <c r="B2088" s="38">
        <v>7140</v>
      </c>
      <c r="C2088" s="96" t="s">
        <v>801</v>
      </c>
      <c r="D2088" s="96"/>
      <c r="E2088" s="96"/>
      <c r="F2088" s="96"/>
      <c r="G2088" s="9" t="s">
        <v>3043</v>
      </c>
      <c r="H2088" s="59">
        <v>19578</v>
      </c>
      <c r="I2088" s="71" t="e">
        <f>VLOOKUP(B2088,[2]Лист2!$A$1:$C$147,3,FALSE)</f>
        <v>#N/A</v>
      </c>
      <c r="J2088" s="3" t="e">
        <f>VLOOKUP(B2088,[3]Лист1!$A$1:$G$1358,7,FALSE)</f>
        <v>#N/A</v>
      </c>
      <c r="K2088" s="3">
        <f t="shared" si="96"/>
        <v>9789</v>
      </c>
      <c r="L2088" s="77">
        <f t="shared" si="97"/>
        <v>29367</v>
      </c>
      <c r="M2088" s="3" t="e">
        <f>VLOOKUP(B2088,[1]TDSheet!$A$30:$K$1679,11,FALSE)</f>
        <v>#N/A</v>
      </c>
      <c r="O2088" s="77" t="e">
        <f t="shared" si="98"/>
        <v>#N/A</v>
      </c>
      <c r="P2088" s="3">
        <v>30000</v>
      </c>
    </row>
    <row r="2089" spans="1:16" ht="12.75" customHeight="1" x14ac:dyDescent="0.2">
      <c r="A2089" s="56">
        <v>2086</v>
      </c>
      <c r="B2089" s="38">
        <v>7141</v>
      </c>
      <c r="C2089" s="96" t="s">
        <v>802</v>
      </c>
      <c r="D2089" s="96"/>
      <c r="E2089" s="96"/>
      <c r="F2089" s="96"/>
      <c r="G2089" s="9" t="s">
        <v>3043</v>
      </c>
      <c r="H2089" s="59">
        <v>7290</v>
      </c>
      <c r="I2089" s="71" t="e">
        <f>VLOOKUP(B2089,[2]Лист2!$A$1:$C$147,3,FALSE)</f>
        <v>#N/A</v>
      </c>
      <c r="J2089" s="3" t="e">
        <f>VLOOKUP(B2089,[3]Лист1!$A$1:$G$1358,7,FALSE)</f>
        <v>#N/A</v>
      </c>
      <c r="K2089" s="3">
        <f t="shared" si="96"/>
        <v>3645</v>
      </c>
      <c r="L2089" s="77">
        <f t="shared" si="97"/>
        <v>10935</v>
      </c>
      <c r="M2089" s="3" t="e">
        <f>VLOOKUP(B2089,[1]TDSheet!$A$30:$K$1679,11,FALSE)</f>
        <v>#N/A</v>
      </c>
      <c r="O2089" s="77" t="e">
        <f t="shared" si="98"/>
        <v>#N/A</v>
      </c>
      <c r="P2089" s="3">
        <v>11000</v>
      </c>
    </row>
    <row r="2090" spans="1:16" ht="12.75" customHeight="1" x14ac:dyDescent="0.2">
      <c r="A2090" s="56">
        <v>2087</v>
      </c>
      <c r="B2090" s="38">
        <v>7142</v>
      </c>
      <c r="C2090" s="96" t="s">
        <v>803</v>
      </c>
      <c r="D2090" s="96"/>
      <c r="E2090" s="96"/>
      <c r="F2090" s="96"/>
      <c r="G2090" s="9" t="s">
        <v>2932</v>
      </c>
      <c r="H2090" s="59">
        <v>26106</v>
      </c>
      <c r="I2090" s="71" t="e">
        <f>VLOOKUP(B2090,[2]Лист2!$A$1:$C$147,3,FALSE)</f>
        <v>#N/A</v>
      </c>
      <c r="J2090" s="3" t="e">
        <f>VLOOKUP(B2090,[3]Лист1!$A$1:$G$1358,7,FALSE)</f>
        <v>#N/A</v>
      </c>
      <c r="K2090" s="3">
        <f t="shared" si="96"/>
        <v>13053</v>
      </c>
      <c r="L2090" s="77">
        <f t="shared" si="97"/>
        <v>39159</v>
      </c>
      <c r="M2090" s="3" t="e">
        <f>VLOOKUP(B2090,[1]TDSheet!$A$30:$K$1679,11,FALSE)</f>
        <v>#N/A</v>
      </c>
      <c r="O2090" s="77" t="e">
        <f t="shared" si="98"/>
        <v>#N/A</v>
      </c>
      <c r="P2090" s="3">
        <v>40000</v>
      </c>
    </row>
    <row r="2091" spans="1:16" ht="12.75" customHeight="1" x14ac:dyDescent="0.2">
      <c r="A2091" s="56">
        <v>2088</v>
      </c>
      <c r="B2091" s="38">
        <v>7143</v>
      </c>
      <c r="C2091" s="96" t="s">
        <v>804</v>
      </c>
      <c r="D2091" s="96"/>
      <c r="E2091" s="96"/>
      <c r="F2091" s="96"/>
      <c r="G2091" s="9" t="s">
        <v>3043</v>
      </c>
      <c r="H2091" s="59">
        <v>9466</v>
      </c>
      <c r="I2091" s="71" t="e">
        <f>VLOOKUP(B2091,[2]Лист2!$A$1:$C$147,3,FALSE)</f>
        <v>#N/A</v>
      </c>
      <c r="J2091" s="3" t="e">
        <f>VLOOKUP(B2091,[3]Лист1!$A$1:$G$1358,7,FALSE)</f>
        <v>#N/A</v>
      </c>
      <c r="K2091" s="3">
        <f t="shared" si="96"/>
        <v>4733</v>
      </c>
      <c r="L2091" s="77">
        <f t="shared" si="97"/>
        <v>14199</v>
      </c>
      <c r="M2091" s="3" t="e">
        <f>VLOOKUP(B2091,[1]TDSheet!$A$30:$K$1679,11,FALSE)</f>
        <v>#N/A</v>
      </c>
      <c r="O2091" s="77" t="e">
        <f t="shared" si="98"/>
        <v>#N/A</v>
      </c>
      <c r="P2091" s="3">
        <v>14000</v>
      </c>
    </row>
    <row r="2092" spans="1:16" ht="12.75" customHeight="1" x14ac:dyDescent="0.2">
      <c r="A2092" s="56">
        <v>2089</v>
      </c>
      <c r="B2092" s="38" t="s">
        <v>28</v>
      </c>
      <c r="C2092" s="96" t="s">
        <v>966</v>
      </c>
      <c r="D2092" s="96"/>
      <c r="E2092" s="96"/>
      <c r="F2092" s="96"/>
      <c r="G2092" s="9" t="s">
        <v>3043</v>
      </c>
      <c r="H2092" s="59">
        <v>7290</v>
      </c>
      <c r="I2092" s="71" t="e">
        <f>VLOOKUP(B2092,[2]Лист2!$A$1:$C$147,3,FALSE)</f>
        <v>#N/A</v>
      </c>
      <c r="J2092" s="3" t="e">
        <f>VLOOKUP(B2092,[3]Лист1!$A$1:$G$1358,7,FALSE)</f>
        <v>#N/A</v>
      </c>
      <c r="K2092" s="3">
        <f t="shared" si="96"/>
        <v>3645</v>
      </c>
      <c r="L2092" s="77">
        <f t="shared" si="97"/>
        <v>10935</v>
      </c>
      <c r="M2092" s="3" t="e">
        <f>VLOOKUP(B2092,[1]TDSheet!$A$30:$K$1679,11,FALSE)</f>
        <v>#N/A</v>
      </c>
      <c r="O2092" s="77" t="e">
        <f t="shared" si="98"/>
        <v>#N/A</v>
      </c>
      <c r="P2092" s="3">
        <v>11000</v>
      </c>
    </row>
    <row r="2093" spans="1:16" ht="12.75" customHeight="1" x14ac:dyDescent="0.2">
      <c r="A2093" s="56">
        <v>2090</v>
      </c>
      <c r="B2093" s="38" t="s">
        <v>29</v>
      </c>
      <c r="C2093" s="96" t="s">
        <v>380</v>
      </c>
      <c r="D2093" s="96"/>
      <c r="E2093" s="96"/>
      <c r="F2093" s="96"/>
      <c r="G2093" s="9" t="s">
        <v>3043</v>
      </c>
      <c r="H2093" s="59">
        <v>5114</v>
      </c>
      <c r="I2093" s="71" t="e">
        <f>VLOOKUP(B2093,[2]Лист2!$A$1:$C$147,3,FALSE)</f>
        <v>#N/A</v>
      </c>
      <c r="J2093" s="3" t="e">
        <f>VLOOKUP(B2093,[3]Лист1!$A$1:$G$1358,7,FALSE)</f>
        <v>#N/A</v>
      </c>
      <c r="K2093" s="3">
        <f t="shared" si="96"/>
        <v>2557</v>
      </c>
      <c r="L2093" s="77">
        <f t="shared" si="97"/>
        <v>7671</v>
      </c>
      <c r="M2093" s="3" t="e">
        <f>VLOOKUP(B2093,[1]TDSheet!$A$30:$K$1679,11,FALSE)</f>
        <v>#N/A</v>
      </c>
      <c r="O2093" s="77" t="e">
        <f t="shared" si="98"/>
        <v>#N/A</v>
      </c>
      <c r="P2093" s="3">
        <v>7700</v>
      </c>
    </row>
    <row r="2094" spans="1:16" ht="12.75" customHeight="1" x14ac:dyDescent="0.2">
      <c r="A2094" s="56">
        <v>2091</v>
      </c>
      <c r="B2094" s="38" t="s">
        <v>30</v>
      </c>
      <c r="C2094" s="96" t="s">
        <v>381</v>
      </c>
      <c r="D2094" s="96"/>
      <c r="E2094" s="96"/>
      <c r="F2094" s="96"/>
      <c r="G2094" s="9" t="s">
        <v>3043</v>
      </c>
      <c r="H2094" s="59">
        <v>21690</v>
      </c>
      <c r="I2094" s="71" t="e">
        <f>VLOOKUP(B2094,[2]Лист2!$A$1:$C$147,3,FALSE)</f>
        <v>#N/A</v>
      </c>
      <c r="J2094" s="3" t="e">
        <f>VLOOKUP(B2094,[3]Лист1!$A$1:$G$1358,7,FALSE)</f>
        <v>#N/A</v>
      </c>
      <c r="K2094" s="3">
        <f t="shared" si="96"/>
        <v>10845</v>
      </c>
      <c r="L2094" s="77">
        <f t="shared" si="97"/>
        <v>32535</v>
      </c>
      <c r="M2094" s="3" t="e">
        <f>VLOOKUP(B2094,[1]TDSheet!$A$30:$K$1679,11,FALSE)</f>
        <v>#N/A</v>
      </c>
      <c r="O2094" s="77" t="e">
        <f t="shared" si="98"/>
        <v>#N/A</v>
      </c>
      <c r="P2094" s="3">
        <v>32000</v>
      </c>
    </row>
    <row r="2095" spans="1:16" ht="12.75" customHeight="1" x14ac:dyDescent="0.2">
      <c r="A2095" s="56">
        <v>2092</v>
      </c>
      <c r="B2095" s="38" t="s">
        <v>31</v>
      </c>
      <c r="C2095" s="85" t="s">
        <v>382</v>
      </c>
      <c r="D2095" s="85"/>
      <c r="E2095" s="85"/>
      <c r="F2095" s="85"/>
      <c r="G2095" s="9" t="s">
        <v>3043</v>
      </c>
      <c r="H2095" s="59">
        <v>5114</v>
      </c>
      <c r="I2095" s="71" t="e">
        <f>VLOOKUP(B2095,[2]Лист2!$A$1:$C$147,3,FALSE)</f>
        <v>#N/A</v>
      </c>
      <c r="J2095" s="3" t="e">
        <f>VLOOKUP(B2095,[3]Лист1!$A$1:$G$1358,7,FALSE)</f>
        <v>#N/A</v>
      </c>
      <c r="K2095" s="3">
        <f t="shared" si="96"/>
        <v>2557</v>
      </c>
      <c r="L2095" s="77">
        <f t="shared" si="97"/>
        <v>7671</v>
      </c>
      <c r="M2095" s="3" t="e">
        <f>VLOOKUP(B2095,[1]TDSheet!$A$30:$K$1679,11,FALSE)</f>
        <v>#N/A</v>
      </c>
      <c r="O2095" s="77" t="e">
        <f t="shared" si="98"/>
        <v>#N/A</v>
      </c>
      <c r="P2095" s="3">
        <v>7700</v>
      </c>
    </row>
    <row r="2096" spans="1:16" ht="12.75" customHeight="1" x14ac:dyDescent="0.2">
      <c r="A2096" s="56">
        <v>2093</v>
      </c>
      <c r="B2096" s="38" t="s">
        <v>772</v>
      </c>
      <c r="C2096" s="85" t="s">
        <v>773</v>
      </c>
      <c r="D2096" s="85"/>
      <c r="E2096" s="85"/>
      <c r="F2096" s="85"/>
      <c r="G2096" s="9" t="s">
        <v>3043</v>
      </c>
      <c r="H2096" s="59">
        <v>21690</v>
      </c>
      <c r="I2096" s="71" t="e">
        <f>VLOOKUP(B2096,[2]Лист2!$A$1:$C$147,3,FALSE)</f>
        <v>#N/A</v>
      </c>
      <c r="J2096" s="3" t="e">
        <f>VLOOKUP(B2096,[3]Лист1!$A$1:$G$1358,7,FALSE)</f>
        <v>#N/A</v>
      </c>
      <c r="K2096" s="3">
        <f t="shared" si="96"/>
        <v>10845</v>
      </c>
      <c r="L2096" s="77">
        <f t="shared" si="97"/>
        <v>32535</v>
      </c>
      <c r="M2096" s="3" t="e">
        <f>VLOOKUP(B2096,[1]TDSheet!$A$30:$K$1679,11,FALSE)</f>
        <v>#N/A</v>
      </c>
      <c r="O2096" s="77" t="e">
        <f t="shared" si="98"/>
        <v>#N/A</v>
      </c>
      <c r="P2096" s="3">
        <v>32000</v>
      </c>
    </row>
    <row r="2097" spans="1:16" ht="12.75" customHeight="1" x14ac:dyDescent="0.2">
      <c r="A2097" s="56">
        <v>2094</v>
      </c>
      <c r="B2097" s="38" t="s">
        <v>32</v>
      </c>
      <c r="C2097" s="85" t="s">
        <v>383</v>
      </c>
      <c r="D2097" s="85"/>
      <c r="E2097" s="85"/>
      <c r="F2097" s="85"/>
      <c r="G2097" s="9" t="s">
        <v>166</v>
      </c>
      <c r="H2097" s="59">
        <v>4730</v>
      </c>
      <c r="I2097" s="71" t="e">
        <f>VLOOKUP(B2097,[2]Лист2!$A$1:$C$147,3,FALSE)</f>
        <v>#N/A</v>
      </c>
      <c r="J2097" s="3" t="e">
        <f>VLOOKUP(B2097,[3]Лист1!$A$1:$G$1358,7,FALSE)</f>
        <v>#N/A</v>
      </c>
      <c r="K2097" s="3">
        <f t="shared" si="96"/>
        <v>2365</v>
      </c>
      <c r="L2097" s="77">
        <f t="shared" si="97"/>
        <v>7095</v>
      </c>
      <c r="M2097" s="3" t="e">
        <f>VLOOKUP(B2097,[1]TDSheet!$A$30:$K$1679,11,FALSE)</f>
        <v>#N/A</v>
      </c>
      <c r="O2097" s="77" t="e">
        <f t="shared" si="98"/>
        <v>#N/A</v>
      </c>
      <c r="P2097" s="3">
        <v>7000</v>
      </c>
    </row>
    <row r="2098" spans="1:16" ht="12.75" customHeight="1" x14ac:dyDescent="0.2">
      <c r="A2098" s="56">
        <v>2095</v>
      </c>
      <c r="B2098" s="38" t="s">
        <v>33</v>
      </c>
      <c r="C2098" s="85" t="s">
        <v>384</v>
      </c>
      <c r="D2098" s="85"/>
      <c r="E2098" s="85"/>
      <c r="F2098" s="85"/>
      <c r="G2098" s="9" t="s">
        <v>3043</v>
      </c>
      <c r="H2098" s="59">
        <v>17466</v>
      </c>
      <c r="I2098" s="71" t="e">
        <f>VLOOKUP(B2098,[2]Лист2!$A$1:$C$147,3,FALSE)</f>
        <v>#N/A</v>
      </c>
      <c r="J2098" s="3" t="e">
        <f>VLOOKUP(B2098,[3]Лист1!$A$1:$G$1358,7,FALSE)</f>
        <v>#N/A</v>
      </c>
      <c r="K2098" s="3">
        <f t="shared" si="96"/>
        <v>8733</v>
      </c>
      <c r="L2098" s="77">
        <f t="shared" si="97"/>
        <v>26199</v>
      </c>
      <c r="M2098" s="3" t="e">
        <f>VLOOKUP(B2098,[1]TDSheet!$A$30:$K$1679,11,FALSE)</f>
        <v>#N/A</v>
      </c>
      <c r="O2098" s="77" t="e">
        <f t="shared" si="98"/>
        <v>#N/A</v>
      </c>
      <c r="P2098" s="3">
        <v>26000</v>
      </c>
    </row>
    <row r="2099" spans="1:16" ht="12.75" customHeight="1" x14ac:dyDescent="0.2">
      <c r="A2099" s="56">
        <v>2096</v>
      </c>
      <c r="B2099" s="38">
        <v>7147</v>
      </c>
      <c r="C2099" s="85" t="s">
        <v>805</v>
      </c>
      <c r="D2099" s="85"/>
      <c r="E2099" s="85"/>
      <c r="F2099" s="85"/>
      <c r="G2099" s="9" t="s">
        <v>2932</v>
      </c>
      <c r="H2099" s="59">
        <v>26106</v>
      </c>
      <c r="I2099" s="71" t="e">
        <f>VLOOKUP(B2099,[2]Лист2!$A$1:$C$147,3,FALSE)</f>
        <v>#N/A</v>
      </c>
      <c r="J2099" s="3" t="e">
        <f>VLOOKUP(B2099,[3]Лист1!$A$1:$G$1358,7,FALSE)</f>
        <v>#N/A</v>
      </c>
      <c r="K2099" s="3">
        <f t="shared" si="96"/>
        <v>13053</v>
      </c>
      <c r="L2099" s="77">
        <f t="shared" si="97"/>
        <v>39159</v>
      </c>
      <c r="M2099" s="3" t="e">
        <f>VLOOKUP(B2099,[1]TDSheet!$A$30:$K$1679,11,FALSE)</f>
        <v>#N/A</v>
      </c>
      <c r="O2099" s="77" t="e">
        <f t="shared" si="98"/>
        <v>#N/A</v>
      </c>
      <c r="P2099" s="3">
        <v>40000</v>
      </c>
    </row>
    <row r="2100" spans="1:16" ht="12.75" customHeight="1" x14ac:dyDescent="0.2">
      <c r="A2100" s="56">
        <v>2097</v>
      </c>
      <c r="B2100" s="38" t="s">
        <v>1523</v>
      </c>
      <c r="C2100" s="85" t="s">
        <v>385</v>
      </c>
      <c r="D2100" s="85"/>
      <c r="E2100" s="85"/>
      <c r="F2100" s="85"/>
      <c r="G2100" s="9" t="s">
        <v>166</v>
      </c>
      <c r="H2100" s="59">
        <v>1680</v>
      </c>
      <c r="I2100" s="71" t="e">
        <f>VLOOKUP(B2100,[2]Лист2!$A$1:$C$147,3,FALSE)</f>
        <v>#N/A</v>
      </c>
      <c r="J2100" s="3" t="e">
        <f>VLOOKUP(B2100,[3]Лист1!$A$1:$G$1358,7,FALSE)</f>
        <v>#N/A</v>
      </c>
      <c r="K2100" s="3">
        <f t="shared" si="96"/>
        <v>840</v>
      </c>
      <c r="L2100" s="77">
        <f t="shared" si="97"/>
        <v>2520</v>
      </c>
      <c r="M2100" s="3" t="e">
        <f>VLOOKUP(B2100,[1]TDSheet!$A$30:$K$1679,11,FALSE)</f>
        <v>#N/A</v>
      </c>
      <c r="O2100" s="77" t="e">
        <f t="shared" si="98"/>
        <v>#N/A</v>
      </c>
      <c r="P2100" s="3">
        <v>2500</v>
      </c>
    </row>
    <row r="2101" spans="1:16" ht="12.75" customHeight="1" x14ac:dyDescent="0.2">
      <c r="A2101" s="56">
        <v>2098</v>
      </c>
      <c r="B2101" s="38">
        <v>77705</v>
      </c>
      <c r="C2101" s="85" t="s">
        <v>2025</v>
      </c>
      <c r="D2101" s="85"/>
      <c r="E2101" s="85"/>
      <c r="F2101" s="85"/>
      <c r="G2101" s="9" t="s">
        <v>953</v>
      </c>
      <c r="H2101" s="59">
        <v>1600</v>
      </c>
      <c r="I2101" s="71" t="e">
        <f>VLOOKUP(B2101,[2]Лист2!$A$1:$C$147,3,FALSE)</f>
        <v>#N/A</v>
      </c>
      <c r="J2101" s="3" t="e">
        <f>VLOOKUP(B2101,[3]Лист1!$A$1:$G$1358,7,FALSE)</f>
        <v>#N/A</v>
      </c>
      <c r="K2101" s="3">
        <f t="shared" si="96"/>
        <v>800</v>
      </c>
      <c r="L2101" s="77">
        <f t="shared" si="97"/>
        <v>2400</v>
      </c>
      <c r="M2101" s="3" t="e">
        <f>VLOOKUP(B2101,[1]TDSheet!$A$30:$K$1679,11,FALSE)</f>
        <v>#N/A</v>
      </c>
      <c r="O2101" s="77" t="e">
        <f t="shared" si="98"/>
        <v>#N/A</v>
      </c>
      <c r="P2101" s="3">
        <v>2400</v>
      </c>
    </row>
    <row r="2102" spans="1:16" ht="12.75" customHeight="1" x14ac:dyDescent="0.2">
      <c r="A2102" s="56">
        <v>2099</v>
      </c>
      <c r="B2102" s="38">
        <v>7148</v>
      </c>
      <c r="C2102" s="85" t="s">
        <v>806</v>
      </c>
      <c r="D2102" s="85"/>
      <c r="E2102" s="85"/>
      <c r="F2102" s="85"/>
      <c r="G2102" s="9" t="s">
        <v>706</v>
      </c>
      <c r="H2102" s="59">
        <v>7290</v>
      </c>
      <c r="I2102" s="71" t="e">
        <f>VLOOKUP(B2102,[2]Лист2!$A$1:$C$147,3,FALSE)</f>
        <v>#N/A</v>
      </c>
      <c r="J2102" s="3" t="e">
        <f>VLOOKUP(B2102,[3]Лист1!$A$1:$G$1358,7,FALSE)</f>
        <v>#N/A</v>
      </c>
      <c r="K2102" s="3">
        <f t="shared" si="96"/>
        <v>3645</v>
      </c>
      <c r="L2102" s="77">
        <f t="shared" si="97"/>
        <v>10935</v>
      </c>
      <c r="M2102" s="3" t="e">
        <f>VLOOKUP(B2102,[1]TDSheet!$A$30:$K$1679,11,FALSE)</f>
        <v>#N/A</v>
      </c>
      <c r="O2102" s="77" t="e">
        <f t="shared" si="98"/>
        <v>#N/A</v>
      </c>
      <c r="P2102" s="3">
        <v>11000</v>
      </c>
    </row>
    <row r="2103" spans="1:16" ht="12.75" customHeight="1" x14ac:dyDescent="0.2">
      <c r="A2103" s="56">
        <v>2100</v>
      </c>
      <c r="B2103" s="38" t="s">
        <v>1517</v>
      </c>
      <c r="C2103" s="96" t="s">
        <v>386</v>
      </c>
      <c r="D2103" s="96"/>
      <c r="E2103" s="96"/>
      <c r="F2103" s="96"/>
      <c r="G2103" s="9" t="s">
        <v>857</v>
      </c>
      <c r="H2103" s="59">
        <v>11002</v>
      </c>
      <c r="I2103" s="71" t="e">
        <f>VLOOKUP(B2103,[2]Лист2!$A$1:$C$147,3,FALSE)</f>
        <v>#N/A</v>
      </c>
      <c r="J2103" s="3" t="e">
        <f>VLOOKUP(B2103,[3]Лист1!$A$1:$G$1358,7,FALSE)</f>
        <v>#N/A</v>
      </c>
      <c r="K2103" s="3">
        <f t="shared" si="96"/>
        <v>5501</v>
      </c>
      <c r="L2103" s="77">
        <f t="shared" si="97"/>
        <v>16503</v>
      </c>
      <c r="M2103" s="3" t="e">
        <f>VLOOKUP(B2103,[1]TDSheet!$A$30:$K$1679,11,FALSE)</f>
        <v>#N/A</v>
      </c>
      <c r="O2103" s="77" t="e">
        <f t="shared" si="98"/>
        <v>#N/A</v>
      </c>
      <c r="P2103" s="3">
        <v>16000</v>
      </c>
    </row>
    <row r="2104" spans="1:16" ht="12.75" customHeight="1" x14ac:dyDescent="0.2">
      <c r="A2104" s="56">
        <v>2101</v>
      </c>
      <c r="B2104" s="38" t="s">
        <v>1513</v>
      </c>
      <c r="C2104" s="85" t="s">
        <v>774</v>
      </c>
      <c r="D2104" s="85"/>
      <c r="E2104" s="85"/>
      <c r="F2104" s="85"/>
      <c r="G2104" s="9" t="s">
        <v>166</v>
      </c>
      <c r="H2104" s="59">
        <v>6778</v>
      </c>
      <c r="I2104" s="71" t="e">
        <f>VLOOKUP(B2104,[2]Лист2!$A$1:$C$147,3,FALSE)</f>
        <v>#N/A</v>
      </c>
      <c r="J2104" s="3" t="e">
        <f>VLOOKUP(B2104,[3]Лист1!$A$1:$G$1358,7,FALSE)</f>
        <v>#N/A</v>
      </c>
      <c r="K2104" s="3">
        <f t="shared" si="96"/>
        <v>3389</v>
      </c>
      <c r="L2104" s="77">
        <f t="shared" si="97"/>
        <v>10167</v>
      </c>
      <c r="M2104" s="3" t="e">
        <f>VLOOKUP(B2104,[1]TDSheet!$A$30:$K$1679,11,FALSE)</f>
        <v>#N/A</v>
      </c>
      <c r="O2104" s="77" t="e">
        <f t="shared" si="98"/>
        <v>#N/A</v>
      </c>
      <c r="P2104" s="3">
        <v>10000</v>
      </c>
    </row>
    <row r="2105" spans="1:16" ht="26.45" customHeight="1" x14ac:dyDescent="0.2">
      <c r="A2105" s="56">
        <v>2102</v>
      </c>
      <c r="B2105" s="38" t="s">
        <v>1530</v>
      </c>
      <c r="C2105" s="85" t="s">
        <v>1280</v>
      </c>
      <c r="D2105" s="85"/>
      <c r="E2105" s="85"/>
      <c r="F2105" s="85"/>
      <c r="G2105" s="9" t="s">
        <v>718</v>
      </c>
      <c r="H2105" s="59">
        <v>4800</v>
      </c>
      <c r="I2105" s="71" t="e">
        <f>VLOOKUP(B2105,[2]Лист2!$A$1:$C$147,3,FALSE)</f>
        <v>#N/A</v>
      </c>
      <c r="J2105" s="3" t="e">
        <f>VLOOKUP(B2105,[3]Лист1!$A$1:$G$1358,7,FALSE)</f>
        <v>#N/A</v>
      </c>
      <c r="K2105" s="3">
        <f t="shared" si="96"/>
        <v>2400</v>
      </c>
      <c r="L2105" s="77">
        <f t="shared" si="97"/>
        <v>7200</v>
      </c>
      <c r="M2105" s="3" t="e">
        <f>VLOOKUP(B2105,[1]TDSheet!$A$30:$K$1679,11,FALSE)</f>
        <v>#N/A</v>
      </c>
      <c r="O2105" s="77" t="e">
        <f t="shared" si="98"/>
        <v>#N/A</v>
      </c>
      <c r="P2105" s="3">
        <v>7200</v>
      </c>
    </row>
    <row r="2106" spans="1:16" ht="12.75" customHeight="1" x14ac:dyDescent="0.2">
      <c r="A2106" s="56">
        <v>2103</v>
      </c>
      <c r="B2106" s="38" t="s">
        <v>34</v>
      </c>
      <c r="C2106" s="96" t="s">
        <v>387</v>
      </c>
      <c r="D2106" s="96"/>
      <c r="E2106" s="96"/>
      <c r="F2106" s="96"/>
      <c r="G2106" s="9" t="s">
        <v>3044</v>
      </c>
      <c r="H2106" s="59">
        <v>26106</v>
      </c>
      <c r="I2106" s="71" t="e">
        <f>VLOOKUP(B2106,[2]Лист2!$A$1:$C$147,3,FALSE)</f>
        <v>#N/A</v>
      </c>
      <c r="J2106" s="3" t="e">
        <f>VLOOKUP(B2106,[3]Лист1!$A$1:$G$1358,7,FALSE)</f>
        <v>#N/A</v>
      </c>
      <c r="K2106" s="3">
        <f t="shared" si="96"/>
        <v>13053</v>
      </c>
      <c r="L2106" s="77">
        <f t="shared" si="97"/>
        <v>39159</v>
      </c>
      <c r="M2106" s="3" t="e">
        <f>VLOOKUP(B2106,[1]TDSheet!$A$30:$K$1679,11,FALSE)</f>
        <v>#N/A</v>
      </c>
      <c r="O2106" s="77" t="e">
        <f t="shared" si="98"/>
        <v>#N/A</v>
      </c>
      <c r="P2106" s="3">
        <v>40000</v>
      </c>
    </row>
    <row r="2107" spans="1:16" ht="12.75" customHeight="1" x14ac:dyDescent="0.2">
      <c r="A2107" s="56">
        <v>2104</v>
      </c>
      <c r="B2107" s="38">
        <v>7935</v>
      </c>
      <c r="C2107" s="96" t="s">
        <v>961</v>
      </c>
      <c r="D2107" s="96"/>
      <c r="E2107" s="96"/>
      <c r="F2107" s="96"/>
      <c r="G2107" s="9" t="s">
        <v>3043</v>
      </c>
      <c r="H2107" s="59">
        <v>9466</v>
      </c>
      <c r="I2107" s="71" t="e">
        <f>VLOOKUP(B2107,[2]Лист2!$A$1:$C$147,3,FALSE)</f>
        <v>#N/A</v>
      </c>
      <c r="J2107" s="3" t="e">
        <f>VLOOKUP(B2107,[3]Лист1!$A$1:$G$1358,7,FALSE)</f>
        <v>#N/A</v>
      </c>
      <c r="K2107" s="3">
        <f t="shared" si="96"/>
        <v>4733</v>
      </c>
      <c r="L2107" s="77">
        <f t="shared" si="97"/>
        <v>14199</v>
      </c>
      <c r="M2107" s="3" t="e">
        <f>VLOOKUP(B2107,[1]TDSheet!$A$30:$K$1679,11,FALSE)</f>
        <v>#N/A</v>
      </c>
      <c r="O2107" s="77" t="e">
        <f t="shared" si="98"/>
        <v>#N/A</v>
      </c>
      <c r="P2107" s="3">
        <v>14000</v>
      </c>
    </row>
    <row r="2108" spans="1:16" ht="12.75" customHeight="1" x14ac:dyDescent="0.2">
      <c r="A2108" s="56">
        <v>2105</v>
      </c>
      <c r="B2108" s="38" t="s">
        <v>35</v>
      </c>
      <c r="C2108" s="96" t="s">
        <v>388</v>
      </c>
      <c r="D2108" s="96"/>
      <c r="E2108" s="96"/>
      <c r="F2108" s="96"/>
      <c r="G2108" s="9" t="s">
        <v>3043</v>
      </c>
      <c r="H2108" s="59">
        <v>21690</v>
      </c>
      <c r="I2108" s="71" t="e">
        <f>VLOOKUP(B2108,[2]Лист2!$A$1:$C$147,3,FALSE)</f>
        <v>#N/A</v>
      </c>
      <c r="J2108" s="3" t="e">
        <f>VLOOKUP(B2108,[3]Лист1!$A$1:$G$1358,7,FALSE)</f>
        <v>#N/A</v>
      </c>
      <c r="K2108" s="3">
        <f t="shared" si="96"/>
        <v>10845</v>
      </c>
      <c r="L2108" s="77">
        <f t="shared" si="97"/>
        <v>32535</v>
      </c>
      <c r="M2108" s="3" t="e">
        <f>VLOOKUP(B2108,[1]TDSheet!$A$30:$K$1679,11,FALSE)</f>
        <v>#N/A</v>
      </c>
      <c r="O2108" s="77" t="e">
        <f t="shared" si="98"/>
        <v>#N/A</v>
      </c>
      <c r="P2108" s="3">
        <v>32000</v>
      </c>
    </row>
    <row r="2109" spans="1:16" ht="13.15" customHeight="1" x14ac:dyDescent="0.2">
      <c r="A2109" s="56">
        <v>2106</v>
      </c>
      <c r="B2109" s="38">
        <v>7163</v>
      </c>
      <c r="C2109" s="85" t="s">
        <v>807</v>
      </c>
      <c r="D2109" s="85"/>
      <c r="E2109" s="85"/>
      <c r="F2109" s="85"/>
      <c r="G2109" s="9" t="s">
        <v>3043</v>
      </c>
      <c r="H2109" s="59">
        <v>17466</v>
      </c>
      <c r="I2109" s="71" t="e">
        <f>VLOOKUP(B2109,[2]Лист2!$A$1:$C$147,3,FALSE)</f>
        <v>#N/A</v>
      </c>
      <c r="J2109" s="3" t="e">
        <f>VLOOKUP(B2109,[3]Лист1!$A$1:$G$1358,7,FALSE)</f>
        <v>#N/A</v>
      </c>
      <c r="K2109" s="3">
        <f t="shared" si="96"/>
        <v>8733</v>
      </c>
      <c r="L2109" s="77">
        <f t="shared" si="97"/>
        <v>26199</v>
      </c>
      <c r="M2109" s="3" t="e">
        <f>VLOOKUP(B2109,[1]TDSheet!$A$30:$K$1679,11,FALSE)</f>
        <v>#N/A</v>
      </c>
      <c r="O2109" s="77" t="e">
        <f t="shared" si="98"/>
        <v>#N/A</v>
      </c>
      <c r="P2109" s="3">
        <v>26000</v>
      </c>
    </row>
    <row r="2110" spans="1:16" ht="28.15" customHeight="1" x14ac:dyDescent="0.2">
      <c r="A2110" s="56">
        <v>2107</v>
      </c>
      <c r="B2110" s="38">
        <v>7620</v>
      </c>
      <c r="C2110" s="96" t="s">
        <v>3042</v>
      </c>
      <c r="D2110" s="96"/>
      <c r="E2110" s="96"/>
      <c r="F2110" s="96"/>
      <c r="G2110" s="9" t="s">
        <v>322</v>
      </c>
      <c r="H2110" s="59">
        <v>2362</v>
      </c>
      <c r="I2110" s="71" t="e">
        <f>VLOOKUP(B2110,[2]Лист2!$A$1:$C$147,3,FALSE)</f>
        <v>#N/A</v>
      </c>
      <c r="J2110" s="3" t="e">
        <f>VLOOKUP(B2110,[3]Лист1!$A$1:$G$1358,7,FALSE)</f>
        <v>#N/A</v>
      </c>
      <c r="K2110" s="3">
        <f t="shared" si="96"/>
        <v>1181</v>
      </c>
      <c r="L2110" s="77">
        <f t="shared" si="97"/>
        <v>3543</v>
      </c>
      <c r="M2110" s="3" t="e">
        <f>VLOOKUP(B2110,[1]TDSheet!$A$30:$K$1679,11,FALSE)</f>
        <v>#N/A</v>
      </c>
      <c r="O2110" s="77" t="e">
        <f t="shared" si="98"/>
        <v>#N/A</v>
      </c>
      <c r="P2110" s="3">
        <v>3500</v>
      </c>
    </row>
    <row r="2111" spans="1:16" ht="14.25" customHeight="1" x14ac:dyDescent="0.2">
      <c r="A2111" s="56">
        <v>2108</v>
      </c>
      <c r="B2111" s="38">
        <v>7621</v>
      </c>
      <c r="C2111" s="96" t="s">
        <v>2750</v>
      </c>
      <c r="D2111" s="96"/>
      <c r="E2111" s="96"/>
      <c r="F2111" s="96"/>
      <c r="G2111" s="9" t="s">
        <v>322</v>
      </c>
      <c r="H2111" s="59">
        <v>2362</v>
      </c>
      <c r="I2111" s="71" t="e">
        <f>VLOOKUP(B2111,[2]Лист2!$A$1:$C$147,3,FALSE)</f>
        <v>#N/A</v>
      </c>
      <c r="J2111" s="3" t="e">
        <f>VLOOKUP(B2111,[3]Лист1!$A$1:$G$1358,7,FALSE)</f>
        <v>#N/A</v>
      </c>
      <c r="K2111" s="3">
        <f t="shared" si="96"/>
        <v>1181</v>
      </c>
      <c r="L2111" s="77">
        <f t="shared" si="97"/>
        <v>3543</v>
      </c>
      <c r="M2111" s="3" t="e">
        <f>VLOOKUP(B2111,[1]TDSheet!$A$30:$K$1679,11,FALSE)</f>
        <v>#N/A</v>
      </c>
      <c r="O2111" s="77" t="e">
        <f t="shared" si="98"/>
        <v>#N/A</v>
      </c>
      <c r="P2111" s="3">
        <v>3500</v>
      </c>
    </row>
    <row r="2112" spans="1:16" ht="31.15" customHeight="1" x14ac:dyDescent="0.2">
      <c r="A2112" s="56">
        <v>2109</v>
      </c>
      <c r="B2112" s="38">
        <v>7622</v>
      </c>
      <c r="C2112" s="96" t="s">
        <v>2751</v>
      </c>
      <c r="D2112" s="96"/>
      <c r="E2112" s="96"/>
      <c r="F2112" s="96"/>
      <c r="G2112" s="9" t="s">
        <v>322</v>
      </c>
      <c r="H2112" s="59">
        <v>1978</v>
      </c>
      <c r="I2112" s="71" t="e">
        <f>VLOOKUP(B2112,[2]Лист2!$A$1:$C$147,3,FALSE)</f>
        <v>#N/A</v>
      </c>
      <c r="J2112" s="3" t="e">
        <f>VLOOKUP(B2112,[3]Лист1!$A$1:$G$1358,7,FALSE)</f>
        <v>#N/A</v>
      </c>
      <c r="K2112" s="3">
        <f t="shared" si="96"/>
        <v>989</v>
      </c>
      <c r="L2112" s="77">
        <f t="shared" si="97"/>
        <v>2967</v>
      </c>
      <c r="M2112" s="3" t="e">
        <f>VLOOKUP(B2112,[1]TDSheet!$A$30:$K$1679,11,FALSE)</f>
        <v>#N/A</v>
      </c>
      <c r="O2112" s="77" t="e">
        <f t="shared" si="98"/>
        <v>#N/A</v>
      </c>
      <c r="P2112" s="3">
        <v>3000</v>
      </c>
    </row>
    <row r="2113" spans="1:16" ht="13.15" customHeight="1" x14ac:dyDescent="0.2">
      <c r="A2113" s="56">
        <v>2110</v>
      </c>
      <c r="B2113" s="38">
        <v>7623</v>
      </c>
      <c r="C2113" s="96" t="s">
        <v>2752</v>
      </c>
      <c r="D2113" s="96"/>
      <c r="E2113" s="96"/>
      <c r="F2113" s="96"/>
      <c r="G2113" s="9" t="s">
        <v>322</v>
      </c>
      <c r="H2113" s="59">
        <v>2362</v>
      </c>
      <c r="I2113" s="71" t="e">
        <f>VLOOKUP(B2113,[2]Лист2!$A$1:$C$147,3,FALSE)</f>
        <v>#N/A</v>
      </c>
      <c r="J2113" s="3" t="e">
        <f>VLOOKUP(B2113,[3]Лист1!$A$1:$G$1358,7,FALSE)</f>
        <v>#N/A</v>
      </c>
      <c r="K2113" s="3">
        <f t="shared" si="96"/>
        <v>1181</v>
      </c>
      <c r="L2113" s="77">
        <f t="shared" si="97"/>
        <v>3543</v>
      </c>
      <c r="M2113" s="3" t="e">
        <f>VLOOKUP(B2113,[1]TDSheet!$A$30:$K$1679,11,FALSE)</f>
        <v>#N/A</v>
      </c>
      <c r="O2113" s="77" t="e">
        <f t="shared" si="98"/>
        <v>#N/A</v>
      </c>
      <c r="P2113" s="3">
        <v>3500</v>
      </c>
    </row>
    <row r="2114" spans="1:16" ht="31.9" customHeight="1" x14ac:dyDescent="0.2">
      <c r="A2114" s="56">
        <v>2111</v>
      </c>
      <c r="B2114" s="38">
        <v>7648</v>
      </c>
      <c r="C2114" s="96" t="s">
        <v>2753</v>
      </c>
      <c r="D2114" s="96"/>
      <c r="E2114" s="96"/>
      <c r="F2114" s="96"/>
      <c r="G2114" s="9" t="s">
        <v>322</v>
      </c>
      <c r="H2114" s="59">
        <v>2362</v>
      </c>
      <c r="I2114" s="71" t="e">
        <f>VLOOKUP(B2114,[2]Лист2!$A$1:$C$147,3,FALSE)</f>
        <v>#N/A</v>
      </c>
      <c r="J2114" s="3" t="e">
        <f>VLOOKUP(B2114,[3]Лист1!$A$1:$G$1358,7,FALSE)</f>
        <v>#N/A</v>
      </c>
      <c r="K2114" s="3">
        <f t="shared" si="96"/>
        <v>1181</v>
      </c>
      <c r="L2114" s="77">
        <f t="shared" si="97"/>
        <v>3543</v>
      </c>
      <c r="M2114" s="3" t="e">
        <f>VLOOKUP(B2114,[1]TDSheet!$A$30:$K$1679,11,FALSE)</f>
        <v>#N/A</v>
      </c>
      <c r="O2114" s="77" t="e">
        <f t="shared" si="98"/>
        <v>#N/A</v>
      </c>
      <c r="P2114" s="3">
        <v>3500</v>
      </c>
    </row>
    <row r="2115" spans="1:16" ht="29.45" customHeight="1" x14ac:dyDescent="0.2">
      <c r="A2115" s="56">
        <v>2112</v>
      </c>
      <c r="B2115" s="38">
        <v>7658</v>
      </c>
      <c r="C2115" s="96" t="s">
        <v>2754</v>
      </c>
      <c r="D2115" s="96"/>
      <c r="E2115" s="96"/>
      <c r="F2115" s="96"/>
      <c r="G2115" s="9" t="s">
        <v>322</v>
      </c>
      <c r="H2115" s="59">
        <v>2362</v>
      </c>
      <c r="I2115" s="71" t="e">
        <f>VLOOKUP(B2115,[2]Лист2!$A$1:$C$147,3,FALSE)</f>
        <v>#N/A</v>
      </c>
      <c r="J2115" s="3" t="e">
        <f>VLOOKUP(B2115,[3]Лист1!$A$1:$G$1358,7,FALSE)</f>
        <v>#N/A</v>
      </c>
      <c r="K2115" s="3">
        <f t="shared" si="96"/>
        <v>1181</v>
      </c>
      <c r="L2115" s="77">
        <f t="shared" si="97"/>
        <v>3543</v>
      </c>
      <c r="M2115" s="3" t="e">
        <f>VLOOKUP(B2115,[1]TDSheet!$A$30:$K$1679,11,FALSE)</f>
        <v>#N/A</v>
      </c>
      <c r="O2115" s="77" t="e">
        <f t="shared" si="98"/>
        <v>#N/A</v>
      </c>
      <c r="P2115" s="3">
        <v>3500</v>
      </c>
    </row>
    <row r="2116" spans="1:16" ht="25.15" customHeight="1" x14ac:dyDescent="0.2">
      <c r="A2116" s="56">
        <v>2113</v>
      </c>
      <c r="B2116" s="38">
        <v>7659</v>
      </c>
      <c r="C2116" s="96" t="s">
        <v>2755</v>
      </c>
      <c r="D2116" s="96"/>
      <c r="E2116" s="96"/>
      <c r="F2116" s="96"/>
      <c r="G2116" s="9" t="s">
        <v>317</v>
      </c>
      <c r="H2116" s="59">
        <v>3904</v>
      </c>
      <c r="I2116" s="71" t="e">
        <f>VLOOKUP(B2116,[2]Лист2!$A$1:$C$147,3,FALSE)</f>
        <v>#N/A</v>
      </c>
      <c r="J2116" s="3" t="e">
        <f>VLOOKUP(B2116,[3]Лист1!$A$1:$G$1358,7,FALSE)</f>
        <v>#N/A</v>
      </c>
      <c r="K2116" s="3">
        <f t="shared" si="96"/>
        <v>1952</v>
      </c>
      <c r="L2116" s="77">
        <f t="shared" si="97"/>
        <v>5856</v>
      </c>
      <c r="M2116" s="3" t="e">
        <f>VLOOKUP(B2116,[1]TDSheet!$A$30:$K$1679,11,FALSE)</f>
        <v>#N/A</v>
      </c>
      <c r="O2116" s="77" t="e">
        <f t="shared" si="98"/>
        <v>#N/A</v>
      </c>
      <c r="P2116" s="3">
        <v>6000</v>
      </c>
    </row>
    <row r="2117" spans="1:16" ht="13.15" customHeight="1" x14ac:dyDescent="0.2">
      <c r="A2117" s="56">
        <v>2114</v>
      </c>
      <c r="B2117" s="38">
        <v>7660</v>
      </c>
      <c r="C2117" s="96" t="s">
        <v>2756</v>
      </c>
      <c r="D2117" s="96"/>
      <c r="E2117" s="96"/>
      <c r="F2117" s="96"/>
      <c r="G2117" s="9" t="s">
        <v>322</v>
      </c>
      <c r="H2117" s="59">
        <v>6010</v>
      </c>
      <c r="I2117" s="71" t="e">
        <f>VLOOKUP(B2117,[2]Лист2!$A$1:$C$147,3,FALSE)</f>
        <v>#N/A</v>
      </c>
      <c r="J2117" s="3" t="e">
        <f>VLOOKUP(B2117,[3]Лист1!$A$1:$G$1358,7,FALSE)</f>
        <v>#N/A</v>
      </c>
      <c r="K2117" s="3">
        <f t="shared" ref="K2117:K2180" si="99">H2117*0.5</f>
        <v>3005</v>
      </c>
      <c r="L2117" s="77">
        <f t="shared" ref="L2117:L2180" si="100">H2117+K2117</f>
        <v>9015</v>
      </c>
      <c r="M2117" s="3" t="e">
        <f>VLOOKUP(B2117,[1]TDSheet!$A$30:$K$1679,11,FALSE)</f>
        <v>#N/A</v>
      </c>
      <c r="O2117" s="77" t="e">
        <f t="shared" ref="O2117:O2180" si="101">M2117-L2117</f>
        <v>#N/A</v>
      </c>
      <c r="P2117" s="3">
        <v>9000</v>
      </c>
    </row>
    <row r="2118" spans="1:16" ht="13.15" customHeight="1" x14ac:dyDescent="0.2">
      <c r="A2118" s="56">
        <v>2115</v>
      </c>
      <c r="B2118" s="38" t="s">
        <v>36</v>
      </c>
      <c r="C2118" s="96" t="s">
        <v>389</v>
      </c>
      <c r="D2118" s="96"/>
      <c r="E2118" s="96"/>
      <c r="F2118" s="96"/>
      <c r="G2118" s="9" t="s">
        <v>3043</v>
      </c>
      <c r="H2118" s="59">
        <v>7290</v>
      </c>
      <c r="I2118" s="71" t="e">
        <f>VLOOKUP(B2118,[2]Лист2!$A$1:$C$147,3,FALSE)</f>
        <v>#N/A</v>
      </c>
      <c r="J2118" s="3" t="e">
        <f>VLOOKUP(B2118,[3]Лист1!$A$1:$G$1358,7,FALSE)</f>
        <v>#N/A</v>
      </c>
      <c r="K2118" s="3">
        <f t="shared" si="99"/>
        <v>3645</v>
      </c>
      <c r="L2118" s="77">
        <f t="shared" si="100"/>
        <v>10935</v>
      </c>
      <c r="M2118" s="3" t="e">
        <f>VLOOKUP(B2118,[1]TDSheet!$A$30:$K$1679,11,FALSE)</f>
        <v>#N/A</v>
      </c>
      <c r="O2118" s="77" t="e">
        <f t="shared" si="101"/>
        <v>#N/A</v>
      </c>
      <c r="P2118" s="3">
        <v>11000</v>
      </c>
    </row>
    <row r="2119" spans="1:16" ht="13.15" customHeight="1" x14ac:dyDescent="0.2">
      <c r="A2119" s="56">
        <v>2116</v>
      </c>
      <c r="B2119" s="38" t="s">
        <v>1524</v>
      </c>
      <c r="C2119" s="96" t="s">
        <v>390</v>
      </c>
      <c r="D2119" s="96"/>
      <c r="E2119" s="96"/>
      <c r="F2119" s="96"/>
      <c r="G2119" s="9" t="s">
        <v>166</v>
      </c>
      <c r="H2119" s="59">
        <v>5434</v>
      </c>
      <c r="I2119" s="71" t="e">
        <f>VLOOKUP(B2119,[2]Лист2!$A$1:$C$147,3,FALSE)</f>
        <v>#N/A</v>
      </c>
      <c r="J2119" s="3" t="e">
        <f>VLOOKUP(B2119,[3]Лист1!$A$1:$G$1358,7,FALSE)</f>
        <v>#N/A</v>
      </c>
      <c r="K2119" s="3">
        <f t="shared" si="99"/>
        <v>2717</v>
      </c>
      <c r="L2119" s="77">
        <f t="shared" si="100"/>
        <v>8151</v>
      </c>
      <c r="M2119" s="3" t="e">
        <f>VLOOKUP(B2119,[1]TDSheet!$A$30:$K$1679,11,FALSE)</f>
        <v>#N/A</v>
      </c>
      <c r="O2119" s="77" t="e">
        <f t="shared" si="101"/>
        <v>#N/A</v>
      </c>
      <c r="P2119" s="3">
        <v>8000</v>
      </c>
    </row>
    <row r="2120" spans="1:16" ht="13.15" customHeight="1" x14ac:dyDescent="0.2">
      <c r="A2120" s="56">
        <v>2117</v>
      </c>
      <c r="B2120" s="38" t="s">
        <v>37</v>
      </c>
      <c r="C2120" s="96" t="s">
        <v>391</v>
      </c>
      <c r="D2120" s="96"/>
      <c r="E2120" s="96"/>
      <c r="F2120" s="96"/>
      <c r="G2120" s="9" t="s">
        <v>3043</v>
      </c>
      <c r="H2120" s="59">
        <v>5114</v>
      </c>
      <c r="I2120" s="71" t="e">
        <f>VLOOKUP(B2120,[2]Лист2!$A$1:$C$147,3,FALSE)</f>
        <v>#N/A</v>
      </c>
      <c r="J2120" s="3" t="e">
        <f>VLOOKUP(B2120,[3]Лист1!$A$1:$G$1358,7,FALSE)</f>
        <v>#N/A</v>
      </c>
      <c r="K2120" s="3">
        <f t="shared" si="99"/>
        <v>2557</v>
      </c>
      <c r="L2120" s="77">
        <f t="shared" si="100"/>
        <v>7671</v>
      </c>
      <c r="M2120" s="3" t="e">
        <f>VLOOKUP(B2120,[1]TDSheet!$A$30:$K$1679,11,FALSE)</f>
        <v>#N/A</v>
      </c>
      <c r="O2120" s="77" t="e">
        <f t="shared" si="101"/>
        <v>#N/A</v>
      </c>
      <c r="P2120" s="3">
        <v>7700</v>
      </c>
    </row>
    <row r="2121" spans="1:16" ht="25.9" customHeight="1" x14ac:dyDescent="0.2">
      <c r="A2121" s="56">
        <v>2118</v>
      </c>
      <c r="B2121" s="38" t="s">
        <v>38</v>
      </c>
      <c r="C2121" s="85" t="s">
        <v>392</v>
      </c>
      <c r="D2121" s="85"/>
      <c r="E2121" s="85"/>
      <c r="F2121" s="85"/>
      <c r="G2121" s="9" t="s">
        <v>1487</v>
      </c>
      <c r="H2121" s="59">
        <v>2960</v>
      </c>
      <c r="I2121" s="71" t="e">
        <f>VLOOKUP(B2121,[2]Лист2!$A$1:$C$147,3,FALSE)</f>
        <v>#N/A</v>
      </c>
      <c r="J2121" s="3" t="e">
        <f>VLOOKUP(B2121,[3]Лист1!$A$1:$G$1358,7,FALSE)</f>
        <v>#N/A</v>
      </c>
      <c r="K2121" s="3">
        <f t="shared" si="99"/>
        <v>1480</v>
      </c>
      <c r="L2121" s="77">
        <f t="shared" si="100"/>
        <v>4440</v>
      </c>
      <c r="M2121" s="3" t="e">
        <f>VLOOKUP(B2121,[1]TDSheet!$A$30:$K$1679,11,FALSE)</f>
        <v>#N/A</v>
      </c>
      <c r="O2121" s="77" t="e">
        <f t="shared" si="101"/>
        <v>#N/A</v>
      </c>
      <c r="P2121" s="3">
        <v>4500</v>
      </c>
    </row>
    <row r="2122" spans="1:16" ht="13.15" customHeight="1" x14ac:dyDescent="0.2">
      <c r="A2122" s="56">
        <v>2119</v>
      </c>
      <c r="B2122" s="38" t="s">
        <v>39</v>
      </c>
      <c r="C2122" s="96" t="s">
        <v>964</v>
      </c>
      <c r="D2122" s="96"/>
      <c r="E2122" s="96"/>
      <c r="F2122" s="96"/>
      <c r="G2122" s="9" t="s">
        <v>3043</v>
      </c>
      <c r="H2122" s="59">
        <v>11258</v>
      </c>
      <c r="I2122" s="71" t="e">
        <f>VLOOKUP(B2122,[2]Лист2!$A$1:$C$147,3,FALSE)</f>
        <v>#N/A</v>
      </c>
      <c r="J2122" s="3" t="e">
        <f>VLOOKUP(B2122,[3]Лист1!$A$1:$G$1358,7,FALSE)</f>
        <v>#N/A</v>
      </c>
      <c r="K2122" s="3">
        <f t="shared" si="99"/>
        <v>5629</v>
      </c>
      <c r="L2122" s="77">
        <f t="shared" si="100"/>
        <v>16887</v>
      </c>
      <c r="M2122" s="3" t="e">
        <f>VLOOKUP(B2122,[1]TDSheet!$A$30:$K$1679,11,FALSE)</f>
        <v>#N/A</v>
      </c>
      <c r="O2122" s="77" t="e">
        <f t="shared" si="101"/>
        <v>#N/A</v>
      </c>
      <c r="P2122" s="3">
        <v>17000</v>
      </c>
    </row>
    <row r="2123" spans="1:16" ht="13.15" customHeight="1" x14ac:dyDescent="0.2">
      <c r="A2123" s="56">
        <v>2120</v>
      </c>
      <c r="B2123" s="38" t="s">
        <v>1514</v>
      </c>
      <c r="C2123" s="96" t="s">
        <v>393</v>
      </c>
      <c r="D2123" s="96"/>
      <c r="E2123" s="96"/>
      <c r="F2123" s="96"/>
      <c r="G2123" s="9" t="s">
        <v>3043</v>
      </c>
      <c r="H2123" s="59">
        <v>16698</v>
      </c>
      <c r="I2123" s="71" t="e">
        <f>VLOOKUP(B2123,[2]Лист2!$A$1:$C$147,3,FALSE)</f>
        <v>#N/A</v>
      </c>
      <c r="J2123" s="3" t="e">
        <f>VLOOKUP(B2123,[3]Лист1!$A$1:$G$1358,7,FALSE)</f>
        <v>#N/A</v>
      </c>
      <c r="K2123" s="3">
        <f t="shared" si="99"/>
        <v>8349</v>
      </c>
      <c r="L2123" s="77">
        <f t="shared" si="100"/>
        <v>25047</v>
      </c>
      <c r="M2123" s="3" t="e">
        <f>VLOOKUP(B2123,[1]TDSheet!$A$30:$K$1679,11,FALSE)</f>
        <v>#N/A</v>
      </c>
      <c r="O2123" s="77" t="e">
        <f t="shared" si="101"/>
        <v>#N/A</v>
      </c>
      <c r="P2123" s="3">
        <v>25000</v>
      </c>
    </row>
    <row r="2124" spans="1:16" ht="13.15" customHeight="1" x14ac:dyDescent="0.2">
      <c r="A2124" s="56">
        <v>2121</v>
      </c>
      <c r="B2124" s="38" t="s">
        <v>40</v>
      </c>
      <c r="C2124" s="96" t="s">
        <v>394</v>
      </c>
      <c r="D2124" s="96"/>
      <c r="E2124" s="96"/>
      <c r="F2124" s="96"/>
      <c r="G2124" s="9" t="s">
        <v>3043</v>
      </c>
      <c r="H2124" s="59">
        <v>11258</v>
      </c>
      <c r="I2124" s="71" t="e">
        <f>VLOOKUP(B2124,[2]Лист2!$A$1:$C$147,3,FALSE)</f>
        <v>#N/A</v>
      </c>
      <c r="J2124" s="3" t="e">
        <f>VLOOKUP(B2124,[3]Лист1!$A$1:$G$1358,7,FALSE)</f>
        <v>#N/A</v>
      </c>
      <c r="K2124" s="3">
        <f t="shared" si="99"/>
        <v>5629</v>
      </c>
      <c r="L2124" s="77">
        <f t="shared" si="100"/>
        <v>16887</v>
      </c>
      <c r="M2124" s="3" t="e">
        <f>VLOOKUP(B2124,[1]TDSheet!$A$30:$K$1679,11,FALSE)</f>
        <v>#N/A</v>
      </c>
      <c r="O2124" s="77" t="e">
        <f t="shared" si="101"/>
        <v>#N/A</v>
      </c>
      <c r="P2124" s="3">
        <v>17000</v>
      </c>
    </row>
    <row r="2125" spans="1:16" ht="27" customHeight="1" x14ac:dyDescent="0.2">
      <c r="A2125" s="56">
        <v>2122</v>
      </c>
      <c r="B2125" s="38" t="s">
        <v>1587</v>
      </c>
      <c r="C2125" s="96" t="s">
        <v>1666</v>
      </c>
      <c r="D2125" s="96"/>
      <c r="E2125" s="96"/>
      <c r="F2125" s="96"/>
      <c r="G2125" s="9" t="s">
        <v>473</v>
      </c>
      <c r="H2125" s="59">
        <v>3514</v>
      </c>
      <c r="I2125" s="71" t="e">
        <f>VLOOKUP(B2125,[2]Лист2!$A$1:$C$147,3,FALSE)</f>
        <v>#N/A</v>
      </c>
      <c r="J2125" s="3" t="e">
        <f>VLOOKUP(B2125,[3]Лист1!$A$1:$G$1358,7,FALSE)</f>
        <v>#N/A</v>
      </c>
      <c r="K2125" s="3">
        <f t="shared" si="99"/>
        <v>1757</v>
      </c>
      <c r="L2125" s="77">
        <f t="shared" si="100"/>
        <v>5271</v>
      </c>
      <c r="M2125" s="3" t="e">
        <f>VLOOKUP(B2125,[1]TDSheet!$A$30:$K$1679,11,FALSE)</f>
        <v>#N/A</v>
      </c>
      <c r="O2125" s="77" t="e">
        <f t="shared" si="101"/>
        <v>#N/A</v>
      </c>
      <c r="P2125" s="3">
        <v>5200</v>
      </c>
    </row>
    <row r="2126" spans="1:16" ht="28.9" customHeight="1" x14ac:dyDescent="0.2">
      <c r="A2126" s="56">
        <v>2123</v>
      </c>
      <c r="B2126" s="38" t="s">
        <v>1588</v>
      </c>
      <c r="C2126" s="96" t="s">
        <v>1589</v>
      </c>
      <c r="D2126" s="96"/>
      <c r="E2126" s="96"/>
      <c r="F2126" s="96"/>
      <c r="G2126" s="9" t="s">
        <v>3043</v>
      </c>
      <c r="H2126" s="59">
        <v>7290</v>
      </c>
      <c r="I2126" s="71" t="e">
        <f>VLOOKUP(B2126,[2]Лист2!$A$1:$C$147,3,FALSE)</f>
        <v>#N/A</v>
      </c>
      <c r="J2126" s="3" t="e">
        <f>VLOOKUP(B2126,[3]Лист1!$A$1:$G$1358,7,FALSE)</f>
        <v>#N/A</v>
      </c>
      <c r="K2126" s="3">
        <f t="shared" si="99"/>
        <v>3645</v>
      </c>
      <c r="L2126" s="77">
        <f t="shared" si="100"/>
        <v>10935</v>
      </c>
      <c r="M2126" s="3" t="e">
        <f>VLOOKUP(B2126,[1]TDSheet!$A$30:$K$1679,11,FALSE)</f>
        <v>#N/A</v>
      </c>
      <c r="O2126" s="77" t="e">
        <f t="shared" si="101"/>
        <v>#N/A</v>
      </c>
      <c r="P2126" s="3">
        <v>11000</v>
      </c>
    </row>
    <row r="2127" spans="1:16" ht="13.15" customHeight="1" x14ac:dyDescent="0.2">
      <c r="A2127" s="56">
        <v>2124</v>
      </c>
      <c r="B2127" s="38" t="s">
        <v>41</v>
      </c>
      <c r="C2127" s="96" t="s">
        <v>395</v>
      </c>
      <c r="D2127" s="96"/>
      <c r="E2127" s="96"/>
      <c r="F2127" s="96"/>
      <c r="G2127" s="9" t="s">
        <v>3043</v>
      </c>
      <c r="H2127" s="59">
        <v>12602</v>
      </c>
      <c r="I2127" s="71" t="e">
        <f>VLOOKUP(B2127,[2]Лист2!$A$1:$C$147,3,FALSE)</f>
        <v>#N/A</v>
      </c>
      <c r="J2127" s="3" t="e">
        <f>VLOOKUP(B2127,[3]Лист1!$A$1:$G$1358,7,FALSE)</f>
        <v>#N/A</v>
      </c>
      <c r="K2127" s="3">
        <f t="shared" si="99"/>
        <v>6301</v>
      </c>
      <c r="L2127" s="77">
        <f t="shared" si="100"/>
        <v>18903</v>
      </c>
      <c r="M2127" s="3" t="e">
        <f>VLOOKUP(B2127,[1]TDSheet!$A$30:$K$1679,11,FALSE)</f>
        <v>#N/A</v>
      </c>
      <c r="O2127" s="77" t="e">
        <f t="shared" si="101"/>
        <v>#N/A</v>
      </c>
      <c r="P2127" s="3">
        <v>19000</v>
      </c>
    </row>
    <row r="2128" spans="1:16" ht="13.15" customHeight="1" x14ac:dyDescent="0.2">
      <c r="A2128" s="56">
        <v>2125</v>
      </c>
      <c r="B2128" s="38" t="s">
        <v>42</v>
      </c>
      <c r="C2128" s="96" t="s">
        <v>956</v>
      </c>
      <c r="D2128" s="96"/>
      <c r="E2128" s="96"/>
      <c r="F2128" s="96"/>
      <c r="G2128" s="9" t="s">
        <v>166</v>
      </c>
      <c r="H2128" s="59">
        <v>10298</v>
      </c>
      <c r="I2128" s="71" t="e">
        <f>VLOOKUP(B2128,[2]Лист2!$A$1:$C$147,3,FALSE)</f>
        <v>#N/A</v>
      </c>
      <c r="J2128" s="3" t="e">
        <f>VLOOKUP(B2128,[3]Лист1!$A$1:$G$1358,7,FALSE)</f>
        <v>#N/A</v>
      </c>
      <c r="K2128" s="3">
        <f t="shared" si="99"/>
        <v>5149</v>
      </c>
      <c r="L2128" s="77">
        <f t="shared" si="100"/>
        <v>15447</v>
      </c>
      <c r="M2128" s="3" t="e">
        <f>VLOOKUP(B2128,[1]TDSheet!$A$30:$K$1679,11,FALSE)</f>
        <v>#N/A</v>
      </c>
      <c r="O2128" s="77" t="e">
        <f t="shared" si="101"/>
        <v>#N/A</v>
      </c>
      <c r="P2128" s="3">
        <v>15500</v>
      </c>
    </row>
    <row r="2129" spans="1:16" ht="13.15" customHeight="1" x14ac:dyDescent="0.2">
      <c r="A2129" s="56">
        <v>2126</v>
      </c>
      <c r="B2129" s="38">
        <v>7166</v>
      </c>
      <c r="C2129" s="96" t="s">
        <v>808</v>
      </c>
      <c r="D2129" s="96"/>
      <c r="E2129" s="96"/>
      <c r="F2129" s="96"/>
      <c r="G2129" s="9" t="s">
        <v>2932</v>
      </c>
      <c r="H2129" s="59">
        <v>38842</v>
      </c>
      <c r="I2129" s="71" t="e">
        <f>VLOOKUP(B2129,[2]Лист2!$A$1:$C$147,3,FALSE)</f>
        <v>#N/A</v>
      </c>
      <c r="J2129" s="3" t="e">
        <f>VLOOKUP(B2129,[3]Лист1!$A$1:$G$1358,7,FALSE)</f>
        <v>#N/A</v>
      </c>
      <c r="K2129" s="3">
        <f t="shared" si="99"/>
        <v>19421</v>
      </c>
      <c r="L2129" s="77">
        <f t="shared" si="100"/>
        <v>58263</v>
      </c>
      <c r="M2129" s="3" t="e">
        <f>VLOOKUP(B2129,[1]TDSheet!$A$30:$K$1679,11,FALSE)</f>
        <v>#N/A</v>
      </c>
      <c r="O2129" s="77" t="e">
        <f t="shared" si="101"/>
        <v>#N/A</v>
      </c>
      <c r="P2129" s="3">
        <v>60000</v>
      </c>
    </row>
    <row r="2130" spans="1:16" ht="13.15" customHeight="1" x14ac:dyDescent="0.2">
      <c r="A2130" s="56">
        <v>2127</v>
      </c>
      <c r="B2130" s="38">
        <v>7167</v>
      </c>
      <c r="C2130" s="96" t="s">
        <v>809</v>
      </c>
      <c r="D2130" s="96"/>
      <c r="E2130" s="96"/>
      <c r="F2130" s="96"/>
      <c r="G2130" s="9" t="s">
        <v>3043</v>
      </c>
      <c r="H2130" s="59">
        <v>17466</v>
      </c>
      <c r="I2130" s="71" t="e">
        <f>VLOOKUP(B2130,[2]Лист2!$A$1:$C$147,3,FALSE)</f>
        <v>#N/A</v>
      </c>
      <c r="J2130" s="3" t="e">
        <f>VLOOKUP(B2130,[3]Лист1!$A$1:$G$1358,7,FALSE)</f>
        <v>#N/A</v>
      </c>
      <c r="K2130" s="3">
        <f t="shared" si="99"/>
        <v>8733</v>
      </c>
      <c r="L2130" s="77">
        <f t="shared" si="100"/>
        <v>26199</v>
      </c>
      <c r="M2130" s="3" t="e">
        <f>VLOOKUP(B2130,[1]TDSheet!$A$30:$K$1679,11,FALSE)</f>
        <v>#N/A</v>
      </c>
      <c r="O2130" s="77" t="e">
        <f t="shared" si="101"/>
        <v>#N/A</v>
      </c>
      <c r="P2130" s="3">
        <v>26000</v>
      </c>
    </row>
    <row r="2131" spans="1:16" ht="13.15" customHeight="1" x14ac:dyDescent="0.2">
      <c r="A2131" s="56">
        <v>2128</v>
      </c>
      <c r="B2131" s="38" t="s">
        <v>43</v>
      </c>
      <c r="C2131" s="96" t="s">
        <v>396</v>
      </c>
      <c r="D2131" s="96"/>
      <c r="E2131" s="96"/>
      <c r="F2131" s="96"/>
      <c r="G2131" s="9" t="s">
        <v>3043</v>
      </c>
      <c r="H2131" s="59">
        <v>5114</v>
      </c>
      <c r="I2131" s="71" t="e">
        <f>VLOOKUP(B2131,[2]Лист2!$A$1:$C$147,3,FALSE)</f>
        <v>#N/A</v>
      </c>
      <c r="J2131" s="3" t="e">
        <f>VLOOKUP(B2131,[3]Лист1!$A$1:$G$1358,7,FALSE)</f>
        <v>#N/A</v>
      </c>
      <c r="K2131" s="3">
        <f t="shared" si="99"/>
        <v>2557</v>
      </c>
      <c r="L2131" s="77">
        <f t="shared" si="100"/>
        <v>7671</v>
      </c>
      <c r="M2131" s="3" t="e">
        <f>VLOOKUP(B2131,[1]TDSheet!$A$30:$K$1679,11,FALSE)</f>
        <v>#N/A</v>
      </c>
      <c r="O2131" s="77" t="e">
        <f t="shared" si="101"/>
        <v>#N/A</v>
      </c>
      <c r="P2131" s="3">
        <v>7700</v>
      </c>
    </row>
    <row r="2132" spans="1:16" ht="13.15" customHeight="1" x14ac:dyDescent="0.2">
      <c r="A2132" s="56">
        <v>2129</v>
      </c>
      <c r="B2132" s="38" t="s">
        <v>44</v>
      </c>
      <c r="C2132" s="96" t="s">
        <v>397</v>
      </c>
      <c r="D2132" s="96"/>
      <c r="E2132" s="96"/>
      <c r="F2132" s="96"/>
      <c r="G2132" s="9" t="s">
        <v>166</v>
      </c>
      <c r="H2132" s="59">
        <v>1680</v>
      </c>
      <c r="I2132" s="71" t="e">
        <f>VLOOKUP(B2132,[2]Лист2!$A$1:$C$147,3,FALSE)</f>
        <v>#N/A</v>
      </c>
      <c r="J2132" s="3" t="e">
        <f>VLOOKUP(B2132,[3]Лист1!$A$1:$G$1358,7,FALSE)</f>
        <v>#N/A</v>
      </c>
      <c r="K2132" s="3">
        <f t="shared" si="99"/>
        <v>840</v>
      </c>
      <c r="L2132" s="77">
        <f t="shared" si="100"/>
        <v>2520</v>
      </c>
      <c r="M2132" s="3" t="e">
        <f>VLOOKUP(B2132,[1]TDSheet!$A$30:$K$1679,11,FALSE)</f>
        <v>#N/A</v>
      </c>
      <c r="O2132" s="77" t="e">
        <f t="shared" si="101"/>
        <v>#N/A</v>
      </c>
      <c r="P2132" s="3">
        <v>2500</v>
      </c>
    </row>
    <row r="2133" spans="1:16" ht="13.15" customHeight="1" x14ac:dyDescent="0.2">
      <c r="A2133" s="56">
        <v>2130</v>
      </c>
      <c r="B2133" s="38" t="s">
        <v>45</v>
      </c>
      <c r="C2133" s="96" t="s">
        <v>398</v>
      </c>
      <c r="D2133" s="96"/>
      <c r="E2133" s="96"/>
      <c r="F2133" s="96"/>
      <c r="G2133" s="9" t="s">
        <v>166</v>
      </c>
      <c r="H2133" s="59">
        <v>4730</v>
      </c>
      <c r="I2133" s="71" t="e">
        <f>VLOOKUP(B2133,[2]Лист2!$A$1:$C$147,3,FALSE)</f>
        <v>#N/A</v>
      </c>
      <c r="J2133" s="3" t="e">
        <f>VLOOKUP(B2133,[3]Лист1!$A$1:$G$1358,7,FALSE)</f>
        <v>#N/A</v>
      </c>
      <c r="K2133" s="3">
        <f t="shared" si="99"/>
        <v>2365</v>
      </c>
      <c r="L2133" s="77">
        <f t="shared" si="100"/>
        <v>7095</v>
      </c>
      <c r="M2133" s="3" t="e">
        <f>VLOOKUP(B2133,[1]TDSheet!$A$30:$K$1679,11,FALSE)</f>
        <v>#N/A</v>
      </c>
      <c r="O2133" s="77" t="e">
        <f t="shared" si="101"/>
        <v>#N/A</v>
      </c>
      <c r="P2133" s="3">
        <v>7000</v>
      </c>
    </row>
    <row r="2134" spans="1:16" ht="13.15" customHeight="1" x14ac:dyDescent="0.2">
      <c r="A2134" s="56">
        <v>2131</v>
      </c>
      <c r="B2134" s="38">
        <v>7168</v>
      </c>
      <c r="C2134" s="96" t="s">
        <v>810</v>
      </c>
      <c r="D2134" s="96"/>
      <c r="E2134" s="96"/>
      <c r="F2134" s="96"/>
      <c r="G2134" s="9" t="s">
        <v>2932</v>
      </c>
      <c r="H2134" s="59">
        <v>26106</v>
      </c>
      <c r="I2134" s="71" t="e">
        <f>VLOOKUP(B2134,[2]Лист2!$A$1:$C$147,3,FALSE)</f>
        <v>#N/A</v>
      </c>
      <c r="J2134" s="3" t="e">
        <f>VLOOKUP(B2134,[3]Лист1!$A$1:$G$1358,7,FALSE)</f>
        <v>#N/A</v>
      </c>
      <c r="K2134" s="3">
        <f t="shared" si="99"/>
        <v>13053</v>
      </c>
      <c r="L2134" s="77">
        <f t="shared" si="100"/>
        <v>39159</v>
      </c>
      <c r="M2134" s="3" t="e">
        <f>VLOOKUP(B2134,[1]TDSheet!$A$30:$K$1679,11,FALSE)</f>
        <v>#N/A</v>
      </c>
      <c r="O2134" s="77" t="e">
        <f t="shared" si="101"/>
        <v>#N/A</v>
      </c>
      <c r="P2134" s="3">
        <v>40000</v>
      </c>
    </row>
    <row r="2135" spans="1:16" ht="13.15" customHeight="1" x14ac:dyDescent="0.2">
      <c r="A2135" s="56">
        <v>2132</v>
      </c>
      <c r="B2135" s="38" t="s">
        <v>46</v>
      </c>
      <c r="C2135" s="96" t="s">
        <v>399</v>
      </c>
      <c r="D2135" s="96"/>
      <c r="E2135" s="96"/>
      <c r="F2135" s="96"/>
      <c r="G2135" s="9" t="s">
        <v>3043</v>
      </c>
      <c r="H2135" s="59">
        <v>15994</v>
      </c>
      <c r="I2135" s="71" t="e">
        <f>VLOOKUP(B2135,[2]Лист2!$A$1:$C$147,3,FALSE)</f>
        <v>#N/A</v>
      </c>
      <c r="J2135" s="3" t="e">
        <f>VLOOKUP(B2135,[3]Лист1!$A$1:$G$1358,7,FALSE)</f>
        <v>#N/A</v>
      </c>
      <c r="K2135" s="3">
        <f t="shared" si="99"/>
        <v>7997</v>
      </c>
      <c r="L2135" s="77">
        <f t="shared" si="100"/>
        <v>23991</v>
      </c>
      <c r="M2135" s="3" t="e">
        <f>VLOOKUP(B2135,[1]TDSheet!$A$30:$K$1679,11,FALSE)</f>
        <v>#N/A</v>
      </c>
      <c r="O2135" s="77" t="e">
        <f t="shared" si="101"/>
        <v>#N/A</v>
      </c>
      <c r="P2135" s="3">
        <v>24000</v>
      </c>
    </row>
    <row r="2136" spans="1:16" ht="13.15" customHeight="1" x14ac:dyDescent="0.2">
      <c r="A2136" s="56">
        <v>2133</v>
      </c>
      <c r="B2136" s="38" t="s">
        <v>47</v>
      </c>
      <c r="C2136" s="96" t="s">
        <v>400</v>
      </c>
      <c r="D2136" s="96"/>
      <c r="E2136" s="96"/>
      <c r="F2136" s="96"/>
      <c r="G2136" s="9" t="s">
        <v>3044</v>
      </c>
      <c r="H2136" s="59">
        <v>32634</v>
      </c>
      <c r="I2136" s="71" t="e">
        <f>VLOOKUP(B2136,[2]Лист2!$A$1:$C$147,3,FALSE)</f>
        <v>#N/A</v>
      </c>
      <c r="J2136" s="3" t="e">
        <f>VLOOKUP(B2136,[3]Лист1!$A$1:$G$1358,7,FALSE)</f>
        <v>#N/A</v>
      </c>
      <c r="K2136" s="3">
        <f t="shared" si="99"/>
        <v>16317</v>
      </c>
      <c r="L2136" s="77">
        <f t="shared" si="100"/>
        <v>48951</v>
      </c>
      <c r="M2136" s="3" t="e">
        <f>VLOOKUP(B2136,[1]TDSheet!$A$30:$K$1679,11,FALSE)</f>
        <v>#N/A</v>
      </c>
      <c r="O2136" s="77" t="e">
        <f t="shared" si="101"/>
        <v>#N/A</v>
      </c>
      <c r="P2136" s="3">
        <v>50000</v>
      </c>
    </row>
    <row r="2137" spans="1:16" ht="13.15" customHeight="1" x14ac:dyDescent="0.2">
      <c r="A2137" s="56">
        <v>2134</v>
      </c>
      <c r="B2137" s="38" t="s">
        <v>1502</v>
      </c>
      <c r="C2137" s="96" t="s">
        <v>401</v>
      </c>
      <c r="D2137" s="96"/>
      <c r="E2137" s="96"/>
      <c r="F2137" s="96"/>
      <c r="G2137" s="9" t="s">
        <v>857</v>
      </c>
      <c r="H2137" s="59">
        <v>3280</v>
      </c>
      <c r="I2137" s="71" t="e">
        <f>VLOOKUP(B2137,[2]Лист2!$A$1:$C$147,3,FALSE)</f>
        <v>#N/A</v>
      </c>
      <c r="J2137" s="3" t="e">
        <f>VLOOKUP(B2137,[3]Лист1!$A$1:$G$1358,7,FALSE)</f>
        <v>#N/A</v>
      </c>
      <c r="K2137" s="3">
        <f t="shared" si="99"/>
        <v>1640</v>
      </c>
      <c r="L2137" s="77">
        <f t="shared" si="100"/>
        <v>4920</v>
      </c>
      <c r="M2137" s="3" t="e">
        <f>VLOOKUP(B2137,[1]TDSheet!$A$30:$K$1679,11,FALSE)</f>
        <v>#N/A</v>
      </c>
      <c r="O2137" s="77" t="e">
        <f t="shared" si="101"/>
        <v>#N/A</v>
      </c>
      <c r="P2137" s="3">
        <v>5000</v>
      </c>
    </row>
    <row r="2138" spans="1:16" ht="13.15" customHeight="1" x14ac:dyDescent="0.2">
      <c r="A2138" s="56">
        <v>2135</v>
      </c>
      <c r="B2138" s="38" t="s">
        <v>1525</v>
      </c>
      <c r="C2138" s="96" t="s">
        <v>402</v>
      </c>
      <c r="D2138" s="96"/>
      <c r="E2138" s="96"/>
      <c r="F2138" s="96"/>
      <c r="G2138" s="9" t="s">
        <v>3043</v>
      </c>
      <c r="H2138" s="59">
        <v>22394</v>
      </c>
      <c r="I2138" s="71" t="e">
        <f>VLOOKUP(B2138,[2]Лист2!$A$1:$C$147,3,FALSE)</f>
        <v>#N/A</v>
      </c>
      <c r="J2138" s="3" t="e">
        <f>VLOOKUP(B2138,[3]Лист1!$A$1:$G$1358,7,FALSE)</f>
        <v>#N/A</v>
      </c>
      <c r="K2138" s="3">
        <f t="shared" si="99"/>
        <v>11197</v>
      </c>
      <c r="L2138" s="77">
        <f t="shared" si="100"/>
        <v>33591</v>
      </c>
      <c r="M2138" s="3" t="e">
        <f>VLOOKUP(B2138,[1]TDSheet!$A$30:$K$1679,11,FALSE)</f>
        <v>#N/A</v>
      </c>
      <c r="O2138" s="77" t="e">
        <f t="shared" si="101"/>
        <v>#N/A</v>
      </c>
      <c r="P2138" s="3">
        <v>34000</v>
      </c>
    </row>
    <row r="2139" spans="1:16" ht="13.15" customHeight="1" x14ac:dyDescent="0.2">
      <c r="A2139" s="56">
        <v>2136</v>
      </c>
      <c r="B2139" s="38" t="s">
        <v>48</v>
      </c>
      <c r="C2139" s="96" t="s">
        <v>403</v>
      </c>
      <c r="D2139" s="96"/>
      <c r="E2139" s="96"/>
      <c r="F2139" s="96"/>
      <c r="G2139" s="9" t="s">
        <v>718</v>
      </c>
      <c r="H2139" s="59">
        <v>8122</v>
      </c>
      <c r="I2139" s="71" t="e">
        <f>VLOOKUP(B2139,[2]Лист2!$A$1:$C$147,3,FALSE)</f>
        <v>#N/A</v>
      </c>
      <c r="J2139" s="3" t="e">
        <f>VLOOKUP(B2139,[3]Лист1!$A$1:$G$1358,7,FALSE)</f>
        <v>#N/A</v>
      </c>
      <c r="K2139" s="3">
        <f t="shared" si="99"/>
        <v>4061</v>
      </c>
      <c r="L2139" s="77">
        <f t="shared" si="100"/>
        <v>12183</v>
      </c>
      <c r="M2139" s="3" t="e">
        <f>VLOOKUP(B2139,[1]TDSheet!$A$30:$K$1679,11,FALSE)</f>
        <v>#N/A</v>
      </c>
      <c r="O2139" s="77" t="e">
        <f t="shared" si="101"/>
        <v>#N/A</v>
      </c>
      <c r="P2139" s="3">
        <v>12000</v>
      </c>
    </row>
    <row r="2140" spans="1:16" ht="13.15" customHeight="1" x14ac:dyDescent="0.2">
      <c r="A2140" s="56">
        <v>2137</v>
      </c>
      <c r="B2140" s="38">
        <v>7176</v>
      </c>
      <c r="C2140" s="96" t="s">
        <v>811</v>
      </c>
      <c r="D2140" s="96"/>
      <c r="E2140" s="96"/>
      <c r="F2140" s="96"/>
      <c r="G2140" s="9" t="s">
        <v>3043</v>
      </c>
      <c r="H2140" s="59">
        <v>13818</v>
      </c>
      <c r="I2140" s="71" t="e">
        <f>VLOOKUP(B2140,[2]Лист2!$A$1:$C$147,3,FALSE)</f>
        <v>#N/A</v>
      </c>
      <c r="J2140" s="3" t="e">
        <f>VLOOKUP(B2140,[3]Лист1!$A$1:$G$1358,7,FALSE)</f>
        <v>#N/A</v>
      </c>
      <c r="K2140" s="3">
        <f t="shared" si="99"/>
        <v>6909</v>
      </c>
      <c r="L2140" s="77">
        <f t="shared" si="100"/>
        <v>20727</v>
      </c>
      <c r="M2140" s="3" t="e">
        <f>VLOOKUP(B2140,[1]TDSheet!$A$30:$K$1679,11,FALSE)</f>
        <v>#N/A</v>
      </c>
      <c r="O2140" s="77" t="e">
        <f t="shared" si="101"/>
        <v>#N/A</v>
      </c>
      <c r="P2140" s="3">
        <v>20000</v>
      </c>
    </row>
    <row r="2141" spans="1:16" ht="13.15" customHeight="1" x14ac:dyDescent="0.2">
      <c r="A2141" s="56">
        <v>2138</v>
      </c>
      <c r="B2141" s="38" t="s">
        <v>49</v>
      </c>
      <c r="C2141" s="96" t="s">
        <v>404</v>
      </c>
      <c r="D2141" s="96"/>
      <c r="E2141" s="96"/>
      <c r="F2141" s="96"/>
      <c r="G2141" s="9" t="s">
        <v>3044</v>
      </c>
      <c r="H2141" s="59">
        <v>26106</v>
      </c>
      <c r="I2141" s="71" t="e">
        <f>VLOOKUP(B2141,[2]Лист2!$A$1:$C$147,3,FALSE)</f>
        <v>#N/A</v>
      </c>
      <c r="J2141" s="3" t="e">
        <f>VLOOKUP(B2141,[3]Лист1!$A$1:$G$1358,7,FALSE)</f>
        <v>#N/A</v>
      </c>
      <c r="K2141" s="3">
        <f t="shared" si="99"/>
        <v>13053</v>
      </c>
      <c r="L2141" s="77">
        <f t="shared" si="100"/>
        <v>39159</v>
      </c>
      <c r="M2141" s="3" t="e">
        <f>VLOOKUP(B2141,[1]TDSheet!$A$30:$K$1679,11,FALSE)</f>
        <v>#N/A</v>
      </c>
      <c r="O2141" s="77" t="e">
        <f t="shared" si="101"/>
        <v>#N/A</v>
      </c>
      <c r="P2141" s="3">
        <v>40000</v>
      </c>
    </row>
    <row r="2142" spans="1:16" ht="13.15" customHeight="1" x14ac:dyDescent="0.2">
      <c r="A2142" s="56">
        <v>2139</v>
      </c>
      <c r="B2142" s="38" t="s">
        <v>50</v>
      </c>
      <c r="C2142" s="96" t="s">
        <v>405</v>
      </c>
      <c r="D2142" s="96"/>
      <c r="E2142" s="96"/>
      <c r="F2142" s="96"/>
      <c r="G2142" s="9" t="s">
        <v>3044</v>
      </c>
      <c r="H2142" s="59">
        <v>38842</v>
      </c>
      <c r="I2142" s="71" t="e">
        <f>VLOOKUP(B2142,[2]Лист2!$A$1:$C$147,3,FALSE)</f>
        <v>#N/A</v>
      </c>
      <c r="J2142" s="3" t="e">
        <f>VLOOKUP(B2142,[3]Лист1!$A$1:$G$1358,7,FALSE)</f>
        <v>#N/A</v>
      </c>
      <c r="K2142" s="3">
        <f t="shared" si="99"/>
        <v>19421</v>
      </c>
      <c r="L2142" s="77">
        <f t="shared" si="100"/>
        <v>58263</v>
      </c>
      <c r="M2142" s="3" t="e">
        <f>VLOOKUP(B2142,[1]TDSheet!$A$30:$K$1679,11,FALSE)</f>
        <v>#N/A</v>
      </c>
      <c r="O2142" s="77" t="e">
        <f t="shared" si="101"/>
        <v>#N/A</v>
      </c>
      <c r="P2142" s="3">
        <v>60000</v>
      </c>
    </row>
    <row r="2143" spans="1:16" ht="13.15" customHeight="1" x14ac:dyDescent="0.2">
      <c r="A2143" s="56">
        <v>2140</v>
      </c>
      <c r="B2143" s="38">
        <v>7180</v>
      </c>
      <c r="C2143" s="96" t="s">
        <v>812</v>
      </c>
      <c r="D2143" s="96"/>
      <c r="E2143" s="96"/>
      <c r="F2143" s="96"/>
      <c r="G2143" s="9" t="s">
        <v>3043</v>
      </c>
      <c r="H2143" s="59">
        <v>21690</v>
      </c>
      <c r="I2143" s="71" t="e">
        <f>VLOOKUP(B2143,[2]Лист2!$A$1:$C$147,3,FALSE)</f>
        <v>#N/A</v>
      </c>
      <c r="J2143" s="3" t="e">
        <f>VLOOKUP(B2143,[3]Лист1!$A$1:$G$1358,7,FALSE)</f>
        <v>#N/A</v>
      </c>
      <c r="K2143" s="3">
        <f t="shared" si="99"/>
        <v>10845</v>
      </c>
      <c r="L2143" s="77">
        <f t="shared" si="100"/>
        <v>32535</v>
      </c>
      <c r="M2143" s="3" t="e">
        <f>VLOOKUP(B2143,[1]TDSheet!$A$30:$K$1679,11,FALSE)</f>
        <v>#N/A</v>
      </c>
      <c r="O2143" s="77" t="e">
        <f t="shared" si="101"/>
        <v>#N/A</v>
      </c>
      <c r="P2143" s="3">
        <v>32000</v>
      </c>
    </row>
    <row r="2144" spans="1:16" ht="13.15" customHeight="1" x14ac:dyDescent="0.2">
      <c r="A2144" s="56">
        <v>2141</v>
      </c>
      <c r="B2144" s="38">
        <v>7183</v>
      </c>
      <c r="C2144" s="96" t="s">
        <v>813</v>
      </c>
      <c r="D2144" s="96"/>
      <c r="E2144" s="96"/>
      <c r="F2144" s="96"/>
      <c r="G2144" s="9" t="s">
        <v>3043</v>
      </c>
      <c r="H2144" s="59">
        <v>5114</v>
      </c>
      <c r="I2144" s="71" t="e">
        <f>VLOOKUP(B2144,[2]Лист2!$A$1:$C$147,3,FALSE)</f>
        <v>#N/A</v>
      </c>
      <c r="J2144" s="3" t="e">
        <f>VLOOKUP(B2144,[3]Лист1!$A$1:$G$1358,7,FALSE)</f>
        <v>#N/A</v>
      </c>
      <c r="K2144" s="3">
        <f t="shared" si="99"/>
        <v>2557</v>
      </c>
      <c r="L2144" s="77">
        <f t="shared" si="100"/>
        <v>7671</v>
      </c>
      <c r="M2144" s="3" t="e">
        <f>VLOOKUP(B2144,[1]TDSheet!$A$30:$K$1679,11,FALSE)</f>
        <v>#N/A</v>
      </c>
      <c r="O2144" s="77" t="e">
        <f t="shared" si="101"/>
        <v>#N/A</v>
      </c>
      <c r="P2144" s="3">
        <v>7700</v>
      </c>
    </row>
    <row r="2145" spans="1:16" ht="13.15" customHeight="1" x14ac:dyDescent="0.2">
      <c r="A2145" s="56">
        <v>2142</v>
      </c>
      <c r="B2145" s="38" t="s">
        <v>51</v>
      </c>
      <c r="C2145" s="85" t="s">
        <v>406</v>
      </c>
      <c r="D2145" s="85"/>
      <c r="E2145" s="85"/>
      <c r="F2145" s="85"/>
      <c r="G2145" s="9" t="s">
        <v>3044</v>
      </c>
      <c r="H2145" s="59">
        <v>42682</v>
      </c>
      <c r="I2145" s="71" t="e">
        <f>VLOOKUP(B2145,[2]Лист2!$A$1:$C$147,3,FALSE)</f>
        <v>#N/A</v>
      </c>
      <c r="J2145" s="3" t="e">
        <f>VLOOKUP(B2145,[3]Лист1!$A$1:$G$1358,7,FALSE)</f>
        <v>#N/A</v>
      </c>
      <c r="K2145" s="3">
        <f t="shared" si="99"/>
        <v>21341</v>
      </c>
      <c r="L2145" s="77">
        <f t="shared" si="100"/>
        <v>64023</v>
      </c>
      <c r="M2145" s="3" t="e">
        <f>VLOOKUP(B2145,[1]TDSheet!$A$30:$K$1679,11,FALSE)</f>
        <v>#N/A</v>
      </c>
      <c r="O2145" s="77" t="e">
        <f t="shared" si="101"/>
        <v>#N/A</v>
      </c>
      <c r="P2145" s="3">
        <v>64000</v>
      </c>
    </row>
    <row r="2146" spans="1:16" ht="13.15" customHeight="1" x14ac:dyDescent="0.2">
      <c r="A2146" s="56">
        <v>2143</v>
      </c>
      <c r="B2146" s="38">
        <v>7185</v>
      </c>
      <c r="C2146" s="85" t="s">
        <v>814</v>
      </c>
      <c r="D2146" s="85"/>
      <c r="E2146" s="85"/>
      <c r="F2146" s="85"/>
      <c r="G2146" s="9" t="s">
        <v>3043</v>
      </c>
      <c r="H2146" s="59">
        <v>13818</v>
      </c>
      <c r="I2146" s="71" t="e">
        <f>VLOOKUP(B2146,[2]Лист2!$A$1:$C$147,3,FALSE)</f>
        <v>#N/A</v>
      </c>
      <c r="J2146" s="3" t="e">
        <f>VLOOKUP(B2146,[3]Лист1!$A$1:$G$1358,7,FALSE)</f>
        <v>#N/A</v>
      </c>
      <c r="K2146" s="3">
        <f t="shared" si="99"/>
        <v>6909</v>
      </c>
      <c r="L2146" s="77">
        <f t="shared" si="100"/>
        <v>20727</v>
      </c>
      <c r="M2146" s="3" t="e">
        <f>VLOOKUP(B2146,[1]TDSheet!$A$30:$K$1679,11,FALSE)</f>
        <v>#N/A</v>
      </c>
      <c r="O2146" s="77" t="e">
        <f t="shared" si="101"/>
        <v>#N/A</v>
      </c>
      <c r="P2146" s="3">
        <v>21000</v>
      </c>
    </row>
    <row r="2147" spans="1:16" ht="13.15" customHeight="1" x14ac:dyDescent="0.2">
      <c r="A2147" s="56">
        <v>2144</v>
      </c>
      <c r="B2147" s="38" t="s">
        <v>775</v>
      </c>
      <c r="C2147" s="85" t="s">
        <v>776</v>
      </c>
      <c r="D2147" s="85"/>
      <c r="E2147" s="85"/>
      <c r="F2147" s="85"/>
      <c r="G2147" s="9" t="s">
        <v>3043</v>
      </c>
      <c r="H2147" s="59">
        <v>3600</v>
      </c>
      <c r="I2147" s="71" t="e">
        <f>VLOOKUP(B2147,[2]Лист2!$A$1:$C$147,3,FALSE)</f>
        <v>#N/A</v>
      </c>
      <c r="J2147" s="3" t="e">
        <f>VLOOKUP(B2147,[3]Лист1!$A$1:$G$1358,7,FALSE)</f>
        <v>#N/A</v>
      </c>
      <c r="K2147" s="3">
        <f t="shared" si="99"/>
        <v>1800</v>
      </c>
      <c r="L2147" s="77">
        <f t="shared" si="100"/>
        <v>5400</v>
      </c>
      <c r="M2147" s="3" t="e">
        <f>VLOOKUP(B2147,[1]TDSheet!$A$30:$K$1679,11,FALSE)</f>
        <v>#N/A</v>
      </c>
      <c r="O2147" s="77" t="e">
        <f t="shared" si="101"/>
        <v>#N/A</v>
      </c>
      <c r="P2147" s="3">
        <v>5400</v>
      </c>
    </row>
    <row r="2148" spans="1:16" ht="13.15" customHeight="1" x14ac:dyDescent="0.2">
      <c r="A2148" s="56">
        <v>2145</v>
      </c>
      <c r="B2148" s="38" t="s">
        <v>52</v>
      </c>
      <c r="C2148" s="85" t="s">
        <v>407</v>
      </c>
      <c r="D2148" s="85"/>
      <c r="E2148" s="85"/>
      <c r="F2148" s="85"/>
      <c r="G2148" s="9" t="s">
        <v>166</v>
      </c>
      <c r="H2148" s="59">
        <v>4730</v>
      </c>
      <c r="I2148" s="71" t="e">
        <f>VLOOKUP(B2148,[2]Лист2!$A$1:$C$147,3,FALSE)</f>
        <v>#N/A</v>
      </c>
      <c r="J2148" s="3" t="e">
        <f>VLOOKUP(B2148,[3]Лист1!$A$1:$G$1358,7,FALSE)</f>
        <v>#N/A</v>
      </c>
      <c r="K2148" s="3">
        <f t="shared" si="99"/>
        <v>2365</v>
      </c>
      <c r="L2148" s="77">
        <f t="shared" si="100"/>
        <v>7095</v>
      </c>
      <c r="M2148" s="3" t="e">
        <f>VLOOKUP(B2148,[1]TDSheet!$A$30:$K$1679,11,FALSE)</f>
        <v>#N/A</v>
      </c>
      <c r="O2148" s="77" t="e">
        <f t="shared" si="101"/>
        <v>#N/A</v>
      </c>
      <c r="P2148" s="3">
        <v>7100</v>
      </c>
    </row>
    <row r="2149" spans="1:16" ht="13.15" customHeight="1" x14ac:dyDescent="0.2">
      <c r="A2149" s="56">
        <v>2146</v>
      </c>
      <c r="B2149" s="38" t="s">
        <v>53</v>
      </c>
      <c r="C2149" s="85" t="s">
        <v>408</v>
      </c>
      <c r="D2149" s="85"/>
      <c r="E2149" s="85"/>
      <c r="F2149" s="85"/>
      <c r="G2149" s="9" t="s">
        <v>3043</v>
      </c>
      <c r="H2149" s="59">
        <v>9466</v>
      </c>
      <c r="I2149" s="71" t="e">
        <f>VLOOKUP(B2149,[2]Лист2!$A$1:$C$147,3,FALSE)</f>
        <v>#N/A</v>
      </c>
      <c r="J2149" s="3" t="e">
        <f>VLOOKUP(B2149,[3]Лист1!$A$1:$G$1358,7,FALSE)</f>
        <v>#N/A</v>
      </c>
      <c r="K2149" s="3">
        <f t="shared" si="99"/>
        <v>4733</v>
      </c>
      <c r="L2149" s="77">
        <f t="shared" si="100"/>
        <v>14199</v>
      </c>
      <c r="M2149" s="3" t="e">
        <f>VLOOKUP(B2149,[1]TDSheet!$A$30:$K$1679,11,FALSE)</f>
        <v>#N/A</v>
      </c>
      <c r="O2149" s="77" t="e">
        <f t="shared" si="101"/>
        <v>#N/A</v>
      </c>
      <c r="P2149" s="3">
        <v>14000</v>
      </c>
    </row>
    <row r="2150" spans="1:16" ht="13.15" customHeight="1" x14ac:dyDescent="0.2">
      <c r="A2150" s="56">
        <v>2147</v>
      </c>
      <c r="B2150" s="38" t="s">
        <v>54</v>
      </c>
      <c r="C2150" s="85" t="s">
        <v>409</v>
      </c>
      <c r="D2150" s="85"/>
      <c r="E2150" s="85"/>
      <c r="F2150" s="85"/>
      <c r="G2150" s="9" t="s">
        <v>3043</v>
      </c>
      <c r="H2150" s="59">
        <v>12602</v>
      </c>
      <c r="I2150" s="71" t="e">
        <f>VLOOKUP(B2150,[2]Лист2!$A$1:$C$147,3,FALSE)</f>
        <v>#N/A</v>
      </c>
      <c r="J2150" s="3" t="e">
        <f>VLOOKUP(B2150,[3]Лист1!$A$1:$G$1358,7,FALSE)</f>
        <v>#N/A</v>
      </c>
      <c r="K2150" s="3">
        <f t="shared" si="99"/>
        <v>6301</v>
      </c>
      <c r="L2150" s="77">
        <f t="shared" si="100"/>
        <v>18903</v>
      </c>
      <c r="M2150" s="3" t="e">
        <f>VLOOKUP(B2150,[1]TDSheet!$A$30:$K$1679,11,FALSE)</f>
        <v>#N/A</v>
      </c>
      <c r="O2150" s="77" t="e">
        <f t="shared" si="101"/>
        <v>#N/A</v>
      </c>
      <c r="P2150" s="3">
        <v>19000</v>
      </c>
    </row>
    <row r="2151" spans="1:16" ht="13.15" customHeight="1" x14ac:dyDescent="0.2">
      <c r="A2151" s="56">
        <v>2148</v>
      </c>
      <c r="B2151" s="38" t="s">
        <v>55</v>
      </c>
      <c r="C2151" s="85" t="s">
        <v>410</v>
      </c>
      <c r="D2151" s="85"/>
      <c r="E2151" s="85"/>
      <c r="F2151" s="85"/>
      <c r="G2151" s="9" t="s">
        <v>3044</v>
      </c>
      <c r="H2151" s="59">
        <v>26106</v>
      </c>
      <c r="I2151" s="71" t="e">
        <f>VLOOKUP(B2151,[2]Лист2!$A$1:$C$147,3,FALSE)</f>
        <v>#N/A</v>
      </c>
      <c r="J2151" s="3" t="e">
        <f>VLOOKUP(B2151,[3]Лист1!$A$1:$G$1358,7,FALSE)</f>
        <v>#N/A</v>
      </c>
      <c r="K2151" s="3">
        <f t="shared" si="99"/>
        <v>13053</v>
      </c>
      <c r="L2151" s="77">
        <f t="shared" si="100"/>
        <v>39159</v>
      </c>
      <c r="M2151" s="3" t="e">
        <f>VLOOKUP(B2151,[1]TDSheet!$A$30:$K$1679,11,FALSE)</f>
        <v>#N/A</v>
      </c>
      <c r="O2151" s="77" t="e">
        <f t="shared" si="101"/>
        <v>#N/A</v>
      </c>
      <c r="P2151" s="3">
        <v>40000</v>
      </c>
    </row>
    <row r="2152" spans="1:16" ht="13.15" customHeight="1" x14ac:dyDescent="0.2">
      <c r="A2152" s="56">
        <v>2149</v>
      </c>
      <c r="B2152" s="38" t="s">
        <v>56</v>
      </c>
      <c r="C2152" s="85" t="s">
        <v>411</v>
      </c>
      <c r="D2152" s="85"/>
      <c r="E2152" s="85"/>
      <c r="F2152" s="85"/>
      <c r="G2152" s="9" t="s">
        <v>3044</v>
      </c>
      <c r="H2152" s="59">
        <v>38842</v>
      </c>
      <c r="I2152" s="71" t="e">
        <f>VLOOKUP(B2152,[2]Лист2!$A$1:$C$147,3,FALSE)</f>
        <v>#N/A</v>
      </c>
      <c r="J2152" s="3" t="e">
        <f>VLOOKUP(B2152,[3]Лист1!$A$1:$G$1358,7,FALSE)</f>
        <v>#N/A</v>
      </c>
      <c r="K2152" s="3">
        <f t="shared" si="99"/>
        <v>19421</v>
      </c>
      <c r="L2152" s="77">
        <f t="shared" si="100"/>
        <v>58263</v>
      </c>
      <c r="M2152" s="3" t="e">
        <f>VLOOKUP(B2152,[1]TDSheet!$A$30:$K$1679,11,FALSE)</f>
        <v>#N/A</v>
      </c>
      <c r="O2152" s="77" t="e">
        <f t="shared" si="101"/>
        <v>#N/A</v>
      </c>
      <c r="P2152" s="3">
        <v>60000</v>
      </c>
    </row>
    <row r="2153" spans="1:16" ht="13.15" customHeight="1" x14ac:dyDescent="0.2">
      <c r="A2153" s="56">
        <v>2150</v>
      </c>
      <c r="B2153" s="38" t="s">
        <v>1498</v>
      </c>
      <c r="C2153" s="96" t="s">
        <v>412</v>
      </c>
      <c r="D2153" s="96"/>
      <c r="E2153" s="96"/>
      <c r="F2153" s="96"/>
      <c r="G2153" s="9" t="s">
        <v>3043</v>
      </c>
      <c r="H2153" s="59">
        <v>13242</v>
      </c>
      <c r="I2153" s="71" t="e">
        <f>VLOOKUP(B2153,[2]Лист2!$A$1:$C$147,3,FALSE)</f>
        <v>#N/A</v>
      </c>
      <c r="J2153" s="3">
        <f>VLOOKUP(B2153,[3]Лист1!$A$1:$G$1358,7,FALSE)</f>
        <v>11991.06</v>
      </c>
      <c r="K2153" s="3">
        <f t="shared" si="99"/>
        <v>6621</v>
      </c>
      <c r="L2153" s="77">
        <f t="shared" si="100"/>
        <v>19863</v>
      </c>
      <c r="M2153" s="3">
        <f>VLOOKUP(B2153,[1]TDSheet!$A$30:$K$1679,11,FALSE)</f>
        <v>21000</v>
      </c>
      <c r="O2153" s="77">
        <f t="shared" si="101"/>
        <v>1137</v>
      </c>
      <c r="P2153" s="3">
        <v>21000</v>
      </c>
    </row>
    <row r="2154" spans="1:16" ht="13.15" customHeight="1" x14ac:dyDescent="0.2">
      <c r="A2154" s="56">
        <v>2151</v>
      </c>
      <c r="B2154" s="38" t="s">
        <v>777</v>
      </c>
      <c r="C2154" s="96" t="s">
        <v>778</v>
      </c>
      <c r="D2154" s="96"/>
      <c r="E2154" s="96"/>
      <c r="F2154" s="96"/>
      <c r="G2154" s="9" t="s">
        <v>3043</v>
      </c>
      <c r="H2154" s="59">
        <v>7290</v>
      </c>
      <c r="I2154" s="71" t="e">
        <f>VLOOKUP(B2154,[2]Лист2!$A$1:$C$147,3,FALSE)</f>
        <v>#N/A</v>
      </c>
      <c r="J2154" s="3" t="e">
        <f>VLOOKUP(B2154,[3]Лист1!$A$1:$G$1358,7,FALSE)</f>
        <v>#N/A</v>
      </c>
      <c r="K2154" s="3">
        <f t="shared" si="99"/>
        <v>3645</v>
      </c>
      <c r="L2154" s="77">
        <f t="shared" si="100"/>
        <v>10935</v>
      </c>
      <c r="M2154" s="3" t="e">
        <f>VLOOKUP(B2154,[1]TDSheet!$A$30:$K$1679,11,FALSE)</f>
        <v>#N/A</v>
      </c>
      <c r="O2154" s="77" t="e">
        <f t="shared" si="101"/>
        <v>#N/A</v>
      </c>
      <c r="P2154" s="3">
        <v>11000</v>
      </c>
    </row>
    <row r="2155" spans="1:16" ht="13.15" customHeight="1" x14ac:dyDescent="0.2">
      <c r="A2155" s="56">
        <v>2152</v>
      </c>
      <c r="B2155" s="38" t="s">
        <v>779</v>
      </c>
      <c r="C2155" s="96" t="s">
        <v>780</v>
      </c>
      <c r="D2155" s="96"/>
      <c r="E2155" s="96"/>
      <c r="F2155" s="96"/>
      <c r="G2155" s="9" t="s">
        <v>3044</v>
      </c>
      <c r="H2155" s="59">
        <v>26106</v>
      </c>
      <c r="I2155" s="71" t="e">
        <f>VLOOKUP(B2155,[2]Лист2!$A$1:$C$147,3,FALSE)</f>
        <v>#N/A</v>
      </c>
      <c r="J2155" s="3" t="e">
        <f>VLOOKUP(B2155,[3]Лист1!$A$1:$G$1358,7,FALSE)</f>
        <v>#N/A</v>
      </c>
      <c r="K2155" s="3">
        <f t="shared" si="99"/>
        <v>13053</v>
      </c>
      <c r="L2155" s="77">
        <f t="shared" si="100"/>
        <v>39159</v>
      </c>
      <c r="M2155" s="3" t="e">
        <f>VLOOKUP(B2155,[1]TDSheet!$A$30:$K$1679,11,FALSE)</f>
        <v>#N/A</v>
      </c>
      <c r="O2155" s="77" t="e">
        <f t="shared" si="101"/>
        <v>#N/A</v>
      </c>
      <c r="P2155" s="3">
        <v>40000</v>
      </c>
    </row>
    <row r="2156" spans="1:16" ht="13.15" customHeight="1" x14ac:dyDescent="0.2">
      <c r="A2156" s="56">
        <v>2153</v>
      </c>
      <c r="B2156" s="38" t="s">
        <v>57</v>
      </c>
      <c r="C2156" s="96" t="s">
        <v>413</v>
      </c>
      <c r="D2156" s="96"/>
      <c r="E2156" s="96"/>
      <c r="F2156" s="96"/>
      <c r="G2156" s="9" t="s">
        <v>3043</v>
      </c>
      <c r="H2156" s="59">
        <v>11258</v>
      </c>
      <c r="I2156" s="71" t="e">
        <f>VLOOKUP(B2156,[2]Лист2!$A$1:$C$147,3,FALSE)</f>
        <v>#N/A</v>
      </c>
      <c r="J2156" s="3" t="e">
        <f>VLOOKUP(B2156,[3]Лист1!$A$1:$G$1358,7,FALSE)</f>
        <v>#N/A</v>
      </c>
      <c r="K2156" s="3">
        <f t="shared" si="99"/>
        <v>5629</v>
      </c>
      <c r="L2156" s="77">
        <f t="shared" si="100"/>
        <v>16887</v>
      </c>
      <c r="M2156" s="3" t="e">
        <f>VLOOKUP(B2156,[1]TDSheet!$A$30:$K$1679,11,FALSE)</f>
        <v>#N/A</v>
      </c>
      <c r="O2156" s="77" t="e">
        <f t="shared" si="101"/>
        <v>#N/A</v>
      </c>
      <c r="P2156" s="3">
        <v>17000</v>
      </c>
    </row>
    <row r="2157" spans="1:16" ht="13.15" customHeight="1" x14ac:dyDescent="0.2">
      <c r="A2157" s="56">
        <v>2154</v>
      </c>
      <c r="B2157" s="38" t="s">
        <v>58</v>
      </c>
      <c r="C2157" s="96" t="s">
        <v>414</v>
      </c>
      <c r="D2157" s="96"/>
      <c r="E2157" s="96"/>
      <c r="F2157" s="96"/>
      <c r="G2157" s="9" t="s">
        <v>3043</v>
      </c>
      <c r="H2157" s="59">
        <v>26106</v>
      </c>
      <c r="I2157" s="71" t="e">
        <f>VLOOKUP(B2157,[2]Лист2!$A$1:$C$147,3,FALSE)</f>
        <v>#N/A</v>
      </c>
      <c r="J2157" s="3" t="e">
        <f>VLOOKUP(B2157,[3]Лист1!$A$1:$G$1358,7,FALSE)</f>
        <v>#N/A</v>
      </c>
      <c r="K2157" s="3">
        <f t="shared" si="99"/>
        <v>13053</v>
      </c>
      <c r="L2157" s="77">
        <f t="shared" si="100"/>
        <v>39159</v>
      </c>
      <c r="M2157" s="3" t="e">
        <f>VLOOKUP(B2157,[1]TDSheet!$A$30:$K$1679,11,FALSE)</f>
        <v>#N/A</v>
      </c>
      <c r="O2157" s="77" t="e">
        <f t="shared" si="101"/>
        <v>#N/A</v>
      </c>
      <c r="P2157" s="3">
        <v>40000</v>
      </c>
    </row>
    <row r="2158" spans="1:16" ht="13.15" customHeight="1" x14ac:dyDescent="0.2">
      <c r="A2158" s="56">
        <v>2155</v>
      </c>
      <c r="B2158" s="38">
        <v>7186</v>
      </c>
      <c r="C2158" s="96" t="s">
        <v>815</v>
      </c>
      <c r="D2158" s="96"/>
      <c r="E2158" s="96"/>
      <c r="F2158" s="96"/>
      <c r="G2158" s="9" t="s">
        <v>3043</v>
      </c>
      <c r="H2158" s="59">
        <v>13818</v>
      </c>
      <c r="I2158" s="71" t="e">
        <f>VLOOKUP(B2158,[2]Лист2!$A$1:$C$147,3,FALSE)</f>
        <v>#N/A</v>
      </c>
      <c r="J2158" s="3" t="e">
        <f>VLOOKUP(B2158,[3]Лист1!$A$1:$G$1358,7,FALSE)</f>
        <v>#N/A</v>
      </c>
      <c r="K2158" s="3">
        <f t="shared" si="99"/>
        <v>6909</v>
      </c>
      <c r="L2158" s="77">
        <f t="shared" si="100"/>
        <v>20727</v>
      </c>
      <c r="M2158" s="3" t="e">
        <f>VLOOKUP(B2158,[1]TDSheet!$A$30:$K$1679,11,FALSE)</f>
        <v>#N/A</v>
      </c>
      <c r="O2158" s="77" t="e">
        <f t="shared" si="101"/>
        <v>#N/A</v>
      </c>
      <c r="P2158" s="3">
        <v>21000</v>
      </c>
    </row>
    <row r="2159" spans="1:16" ht="13.15" customHeight="1" x14ac:dyDescent="0.2">
      <c r="A2159" s="56">
        <v>2156</v>
      </c>
      <c r="B2159" s="38" t="s">
        <v>59</v>
      </c>
      <c r="C2159" s="96" t="s">
        <v>415</v>
      </c>
      <c r="D2159" s="96"/>
      <c r="E2159" s="96"/>
      <c r="F2159" s="96"/>
      <c r="G2159" s="9" t="s">
        <v>3043</v>
      </c>
      <c r="H2159" s="59">
        <v>31610</v>
      </c>
      <c r="I2159" s="71" t="e">
        <f>VLOOKUP(B2159,[2]Лист2!$A$1:$C$147,3,FALSE)</f>
        <v>#N/A</v>
      </c>
      <c r="J2159" s="3" t="e">
        <f>VLOOKUP(B2159,[3]Лист1!$A$1:$G$1358,7,FALSE)</f>
        <v>#N/A</v>
      </c>
      <c r="K2159" s="3">
        <f t="shared" si="99"/>
        <v>15805</v>
      </c>
      <c r="L2159" s="77">
        <f t="shared" si="100"/>
        <v>47415</v>
      </c>
      <c r="M2159" s="3" t="e">
        <f>VLOOKUP(B2159,[1]TDSheet!$A$30:$K$1679,11,FALSE)</f>
        <v>#N/A</v>
      </c>
      <c r="O2159" s="77" t="e">
        <f t="shared" si="101"/>
        <v>#N/A</v>
      </c>
      <c r="P2159" s="3">
        <v>48000</v>
      </c>
    </row>
    <row r="2160" spans="1:16" ht="13.15" customHeight="1" x14ac:dyDescent="0.2">
      <c r="A2160" s="56">
        <v>2157</v>
      </c>
      <c r="B2160" s="38">
        <v>7187</v>
      </c>
      <c r="C2160" s="96" t="s">
        <v>816</v>
      </c>
      <c r="D2160" s="96"/>
      <c r="E2160" s="96"/>
      <c r="F2160" s="96"/>
      <c r="G2160" s="9" t="s">
        <v>3043</v>
      </c>
      <c r="H2160" s="59">
        <v>9466</v>
      </c>
      <c r="I2160" s="71" t="e">
        <f>VLOOKUP(B2160,[2]Лист2!$A$1:$C$147,3,FALSE)</f>
        <v>#N/A</v>
      </c>
      <c r="J2160" s="3" t="e">
        <f>VLOOKUP(B2160,[3]Лист1!$A$1:$G$1358,7,FALSE)</f>
        <v>#N/A</v>
      </c>
      <c r="K2160" s="3">
        <f t="shared" si="99"/>
        <v>4733</v>
      </c>
      <c r="L2160" s="77">
        <f t="shared" si="100"/>
        <v>14199</v>
      </c>
      <c r="M2160" s="3" t="e">
        <f>VLOOKUP(B2160,[1]TDSheet!$A$30:$K$1679,11,FALSE)</f>
        <v>#N/A</v>
      </c>
      <c r="O2160" s="77" t="e">
        <f t="shared" si="101"/>
        <v>#N/A</v>
      </c>
      <c r="P2160" s="3">
        <v>14000</v>
      </c>
    </row>
    <row r="2161" spans="1:16" ht="13.15" customHeight="1" x14ac:dyDescent="0.2">
      <c r="A2161" s="56">
        <v>2158</v>
      </c>
      <c r="B2161" s="38" t="s">
        <v>60</v>
      </c>
      <c r="C2161" s="96" t="s">
        <v>965</v>
      </c>
      <c r="D2161" s="96"/>
      <c r="E2161" s="96"/>
      <c r="F2161" s="96"/>
      <c r="G2161" s="9" t="s">
        <v>3043</v>
      </c>
      <c r="H2161" s="59">
        <v>11258</v>
      </c>
      <c r="I2161" s="71" t="e">
        <f>VLOOKUP(B2161,[2]Лист2!$A$1:$C$147,3,FALSE)</f>
        <v>#N/A</v>
      </c>
      <c r="J2161" s="3" t="e">
        <f>VLOOKUP(B2161,[3]Лист1!$A$1:$G$1358,7,FALSE)</f>
        <v>#N/A</v>
      </c>
      <c r="K2161" s="3">
        <f t="shared" si="99"/>
        <v>5629</v>
      </c>
      <c r="L2161" s="77">
        <f t="shared" si="100"/>
        <v>16887</v>
      </c>
      <c r="M2161" s="3" t="e">
        <f>VLOOKUP(B2161,[1]TDSheet!$A$30:$K$1679,11,FALSE)</f>
        <v>#N/A</v>
      </c>
      <c r="O2161" s="77" t="e">
        <f t="shared" si="101"/>
        <v>#N/A</v>
      </c>
      <c r="P2161" s="3">
        <v>17000</v>
      </c>
    </row>
    <row r="2162" spans="1:16" ht="13.15" customHeight="1" x14ac:dyDescent="0.2">
      <c r="A2162" s="56">
        <v>2159</v>
      </c>
      <c r="B2162" s="38" t="s">
        <v>61</v>
      </c>
      <c r="C2162" s="96" t="s">
        <v>416</v>
      </c>
      <c r="D2162" s="96"/>
      <c r="E2162" s="96"/>
      <c r="F2162" s="96"/>
      <c r="G2162" s="9" t="s">
        <v>166</v>
      </c>
      <c r="H2162" s="59">
        <v>5306</v>
      </c>
      <c r="I2162" s="71" t="e">
        <f>VLOOKUP(B2162,[2]Лист2!$A$1:$C$147,3,FALSE)</f>
        <v>#N/A</v>
      </c>
      <c r="J2162" s="3" t="e">
        <f>VLOOKUP(B2162,[3]Лист1!$A$1:$G$1358,7,FALSE)</f>
        <v>#N/A</v>
      </c>
      <c r="K2162" s="3">
        <f t="shared" si="99"/>
        <v>2653</v>
      </c>
      <c r="L2162" s="77">
        <f t="shared" si="100"/>
        <v>7959</v>
      </c>
      <c r="M2162" s="3" t="e">
        <f>VLOOKUP(B2162,[1]TDSheet!$A$30:$K$1679,11,FALSE)</f>
        <v>#N/A</v>
      </c>
      <c r="O2162" s="77" t="e">
        <f t="shared" si="101"/>
        <v>#N/A</v>
      </c>
      <c r="P2162" s="3">
        <v>8000</v>
      </c>
    </row>
    <row r="2163" spans="1:16" ht="13.15" customHeight="1" x14ac:dyDescent="0.2">
      <c r="A2163" s="56">
        <v>2160</v>
      </c>
      <c r="B2163" s="38" t="s">
        <v>62</v>
      </c>
      <c r="C2163" s="96" t="s">
        <v>417</v>
      </c>
      <c r="D2163" s="96"/>
      <c r="E2163" s="96"/>
      <c r="F2163" s="96"/>
      <c r="G2163" s="9" t="s">
        <v>3043</v>
      </c>
      <c r="H2163" s="59">
        <v>7290</v>
      </c>
      <c r="I2163" s="71" t="e">
        <f>VLOOKUP(B2163,[2]Лист2!$A$1:$C$147,3,FALSE)</f>
        <v>#N/A</v>
      </c>
      <c r="J2163" s="3" t="e">
        <f>VLOOKUP(B2163,[3]Лист1!$A$1:$G$1358,7,FALSE)</f>
        <v>#N/A</v>
      </c>
      <c r="K2163" s="3">
        <f t="shared" si="99"/>
        <v>3645</v>
      </c>
      <c r="L2163" s="77">
        <f t="shared" si="100"/>
        <v>10935</v>
      </c>
      <c r="M2163" s="3" t="e">
        <f>VLOOKUP(B2163,[1]TDSheet!$A$30:$K$1679,11,FALSE)</f>
        <v>#N/A</v>
      </c>
      <c r="O2163" s="77" t="e">
        <f t="shared" si="101"/>
        <v>#N/A</v>
      </c>
      <c r="P2163" s="3">
        <v>11000</v>
      </c>
    </row>
    <row r="2164" spans="1:16" ht="13.15" customHeight="1" x14ac:dyDescent="0.2">
      <c r="A2164" s="56">
        <v>2161</v>
      </c>
      <c r="B2164" s="38" t="s">
        <v>63</v>
      </c>
      <c r="C2164" s="96" t="s">
        <v>418</v>
      </c>
      <c r="D2164" s="96"/>
      <c r="E2164" s="96"/>
      <c r="F2164" s="96"/>
      <c r="G2164" s="9" t="s">
        <v>3043</v>
      </c>
      <c r="H2164" s="59">
        <v>15994</v>
      </c>
      <c r="I2164" s="71" t="e">
        <f>VLOOKUP(B2164,[2]Лист2!$A$1:$C$147,3,FALSE)</f>
        <v>#N/A</v>
      </c>
      <c r="J2164" s="3" t="e">
        <f>VLOOKUP(B2164,[3]Лист1!$A$1:$G$1358,7,FALSE)</f>
        <v>#N/A</v>
      </c>
      <c r="K2164" s="3">
        <f t="shared" si="99"/>
        <v>7997</v>
      </c>
      <c r="L2164" s="77">
        <f t="shared" si="100"/>
        <v>23991</v>
      </c>
      <c r="M2164" s="3" t="e">
        <f>VLOOKUP(B2164,[1]TDSheet!$A$30:$K$1679,11,FALSE)</f>
        <v>#N/A</v>
      </c>
      <c r="O2164" s="77" t="e">
        <f t="shared" si="101"/>
        <v>#N/A</v>
      </c>
      <c r="P2164" s="3">
        <v>24000</v>
      </c>
    </row>
    <row r="2165" spans="1:16" ht="13.15" customHeight="1" x14ac:dyDescent="0.2">
      <c r="A2165" s="56">
        <v>2162</v>
      </c>
      <c r="B2165" s="38" t="s">
        <v>781</v>
      </c>
      <c r="C2165" s="96" t="s">
        <v>782</v>
      </c>
      <c r="D2165" s="96"/>
      <c r="E2165" s="96"/>
      <c r="F2165" s="96"/>
      <c r="G2165" s="9" t="s">
        <v>3043</v>
      </c>
      <c r="H2165" s="59">
        <v>19578</v>
      </c>
      <c r="I2165" s="71" t="e">
        <f>VLOOKUP(B2165,[2]Лист2!$A$1:$C$147,3,FALSE)</f>
        <v>#N/A</v>
      </c>
      <c r="J2165" s="3" t="e">
        <f>VLOOKUP(B2165,[3]Лист1!$A$1:$G$1358,7,FALSE)</f>
        <v>#N/A</v>
      </c>
      <c r="K2165" s="3">
        <f t="shared" si="99"/>
        <v>9789</v>
      </c>
      <c r="L2165" s="77">
        <f t="shared" si="100"/>
        <v>29367</v>
      </c>
      <c r="M2165" s="3" t="e">
        <f>VLOOKUP(B2165,[1]TDSheet!$A$30:$K$1679,11,FALSE)</f>
        <v>#N/A</v>
      </c>
      <c r="O2165" s="77" t="e">
        <f t="shared" si="101"/>
        <v>#N/A</v>
      </c>
      <c r="P2165" s="3">
        <v>30000</v>
      </c>
    </row>
    <row r="2166" spans="1:16" ht="13.15" customHeight="1" x14ac:dyDescent="0.2">
      <c r="A2166" s="56">
        <v>2163</v>
      </c>
      <c r="B2166" s="38" t="s">
        <v>64</v>
      </c>
      <c r="C2166" s="96" t="s">
        <v>419</v>
      </c>
      <c r="D2166" s="96"/>
      <c r="E2166" s="96"/>
      <c r="F2166" s="96"/>
      <c r="G2166" s="9" t="s">
        <v>3044</v>
      </c>
      <c r="H2166" s="59">
        <v>26106</v>
      </c>
      <c r="I2166" s="71" t="e">
        <f>VLOOKUP(B2166,[2]Лист2!$A$1:$C$147,3,FALSE)</f>
        <v>#N/A</v>
      </c>
      <c r="J2166" s="3" t="e">
        <f>VLOOKUP(B2166,[3]Лист1!$A$1:$G$1358,7,FALSE)</f>
        <v>#N/A</v>
      </c>
      <c r="K2166" s="3">
        <f t="shared" si="99"/>
        <v>13053</v>
      </c>
      <c r="L2166" s="77">
        <f t="shared" si="100"/>
        <v>39159</v>
      </c>
      <c r="M2166" s="3" t="e">
        <f>VLOOKUP(B2166,[1]TDSheet!$A$30:$K$1679,11,FALSE)</f>
        <v>#N/A</v>
      </c>
      <c r="O2166" s="77" t="e">
        <f t="shared" si="101"/>
        <v>#N/A</v>
      </c>
      <c r="P2166" s="3">
        <v>30000</v>
      </c>
    </row>
    <row r="2167" spans="1:16" ht="13.15" customHeight="1" x14ac:dyDescent="0.2">
      <c r="A2167" s="56">
        <v>2164</v>
      </c>
      <c r="B2167" s="38">
        <v>7189</v>
      </c>
      <c r="C2167" s="96" t="s">
        <v>817</v>
      </c>
      <c r="D2167" s="96"/>
      <c r="E2167" s="96"/>
      <c r="F2167" s="96"/>
      <c r="G2167" s="9" t="s">
        <v>3043</v>
      </c>
      <c r="H2167" s="59">
        <v>10152</v>
      </c>
      <c r="I2167" s="71" t="e">
        <f>VLOOKUP(B2167,[2]Лист2!$A$1:$C$147,3,FALSE)</f>
        <v>#N/A</v>
      </c>
      <c r="J2167" s="3" t="e">
        <f>VLOOKUP(B2167,[3]Лист1!$A$1:$G$1358,7,FALSE)</f>
        <v>#N/A</v>
      </c>
      <c r="K2167" s="3">
        <f t="shared" si="99"/>
        <v>5076</v>
      </c>
      <c r="L2167" s="77">
        <f t="shared" si="100"/>
        <v>15228</v>
      </c>
      <c r="M2167" s="3" t="e">
        <f>VLOOKUP(B2167,[1]TDSheet!$A$30:$K$1679,11,FALSE)</f>
        <v>#N/A</v>
      </c>
      <c r="O2167" s="77" t="e">
        <f t="shared" si="101"/>
        <v>#N/A</v>
      </c>
      <c r="P2167" s="3">
        <v>15000</v>
      </c>
    </row>
    <row r="2168" spans="1:16" ht="13.15" customHeight="1" x14ac:dyDescent="0.2">
      <c r="A2168" s="56">
        <v>2165</v>
      </c>
      <c r="B2168" s="38" t="s">
        <v>65</v>
      </c>
      <c r="C2168" s="96" t="s">
        <v>963</v>
      </c>
      <c r="D2168" s="96"/>
      <c r="E2168" s="96"/>
      <c r="F2168" s="96"/>
      <c r="G2168" s="9" t="s">
        <v>3043</v>
      </c>
      <c r="H2168" s="59">
        <v>11258</v>
      </c>
      <c r="I2168" s="71" t="e">
        <f>VLOOKUP(B2168,[2]Лист2!$A$1:$C$147,3,FALSE)</f>
        <v>#N/A</v>
      </c>
      <c r="J2168" s="3" t="e">
        <f>VLOOKUP(B2168,[3]Лист1!$A$1:$G$1358,7,FALSE)</f>
        <v>#N/A</v>
      </c>
      <c r="K2168" s="3">
        <f t="shared" si="99"/>
        <v>5629</v>
      </c>
      <c r="L2168" s="77">
        <f t="shared" si="100"/>
        <v>16887</v>
      </c>
      <c r="M2168" s="3" t="e">
        <f>VLOOKUP(B2168,[1]TDSheet!$A$30:$K$1679,11,FALSE)</f>
        <v>#N/A</v>
      </c>
      <c r="O2168" s="77" t="e">
        <f t="shared" si="101"/>
        <v>#N/A</v>
      </c>
      <c r="P2168" s="3">
        <v>17000</v>
      </c>
    </row>
    <row r="2169" spans="1:16" ht="13.15" customHeight="1" x14ac:dyDescent="0.2">
      <c r="A2169" s="56">
        <v>2166</v>
      </c>
      <c r="B2169" s="38" t="s">
        <v>66</v>
      </c>
      <c r="C2169" s="96" t="s">
        <v>420</v>
      </c>
      <c r="D2169" s="96"/>
      <c r="E2169" s="96"/>
      <c r="F2169" s="96"/>
      <c r="G2169" s="9" t="s">
        <v>3043</v>
      </c>
      <c r="H2169" s="59">
        <v>17466</v>
      </c>
      <c r="I2169" s="71" t="e">
        <f>VLOOKUP(B2169,[2]Лист2!$A$1:$C$147,3,FALSE)</f>
        <v>#N/A</v>
      </c>
      <c r="J2169" s="3" t="e">
        <f>VLOOKUP(B2169,[3]Лист1!$A$1:$G$1358,7,FALSE)</f>
        <v>#N/A</v>
      </c>
      <c r="K2169" s="3">
        <f t="shared" si="99"/>
        <v>8733</v>
      </c>
      <c r="L2169" s="77">
        <f t="shared" si="100"/>
        <v>26199</v>
      </c>
      <c r="M2169" s="3" t="e">
        <f>VLOOKUP(B2169,[1]TDSheet!$A$30:$K$1679,11,FALSE)</f>
        <v>#N/A</v>
      </c>
      <c r="O2169" s="77" t="e">
        <f t="shared" si="101"/>
        <v>#N/A</v>
      </c>
      <c r="P2169" s="3">
        <v>26000</v>
      </c>
    </row>
    <row r="2170" spans="1:16" ht="13.15" customHeight="1" x14ac:dyDescent="0.2">
      <c r="A2170" s="56">
        <v>2167</v>
      </c>
      <c r="B2170" s="38" t="s">
        <v>67</v>
      </c>
      <c r="C2170" s="96" t="s">
        <v>421</v>
      </c>
      <c r="D2170" s="96"/>
      <c r="E2170" s="96"/>
      <c r="F2170" s="96"/>
      <c r="G2170" s="9" t="s">
        <v>3043</v>
      </c>
      <c r="H2170" s="59">
        <v>15994</v>
      </c>
      <c r="I2170" s="71" t="e">
        <f>VLOOKUP(B2170,[2]Лист2!$A$1:$C$147,3,FALSE)</f>
        <v>#N/A</v>
      </c>
      <c r="J2170" s="3" t="e">
        <f>VLOOKUP(B2170,[3]Лист1!$A$1:$G$1358,7,FALSE)</f>
        <v>#N/A</v>
      </c>
      <c r="K2170" s="3">
        <f t="shared" si="99"/>
        <v>7997</v>
      </c>
      <c r="L2170" s="77">
        <f t="shared" si="100"/>
        <v>23991</v>
      </c>
      <c r="M2170" s="3" t="e">
        <f>VLOOKUP(B2170,[1]TDSheet!$A$30:$K$1679,11,FALSE)</f>
        <v>#N/A</v>
      </c>
      <c r="O2170" s="77" t="e">
        <f t="shared" si="101"/>
        <v>#N/A</v>
      </c>
      <c r="P2170" s="3">
        <v>24000</v>
      </c>
    </row>
    <row r="2171" spans="1:16" ht="13.15" customHeight="1" x14ac:dyDescent="0.2">
      <c r="A2171" s="56">
        <v>2168</v>
      </c>
      <c r="B2171" s="38">
        <v>7190</v>
      </c>
      <c r="C2171" s="96" t="s">
        <v>818</v>
      </c>
      <c r="D2171" s="96"/>
      <c r="E2171" s="96"/>
      <c r="F2171" s="96"/>
      <c r="G2171" s="9" t="s">
        <v>3043</v>
      </c>
      <c r="H2171" s="59">
        <v>19578</v>
      </c>
      <c r="I2171" s="71" t="e">
        <f>VLOOKUP(B2171,[2]Лист2!$A$1:$C$147,3,FALSE)</f>
        <v>#N/A</v>
      </c>
      <c r="J2171" s="3" t="e">
        <f>VLOOKUP(B2171,[3]Лист1!$A$1:$G$1358,7,FALSE)</f>
        <v>#N/A</v>
      </c>
      <c r="K2171" s="3">
        <f t="shared" si="99"/>
        <v>9789</v>
      </c>
      <c r="L2171" s="77">
        <f t="shared" si="100"/>
        <v>29367</v>
      </c>
      <c r="M2171" s="3" t="e">
        <f>VLOOKUP(B2171,[1]TDSheet!$A$30:$K$1679,11,FALSE)</f>
        <v>#N/A</v>
      </c>
      <c r="O2171" s="77" t="e">
        <f t="shared" si="101"/>
        <v>#N/A</v>
      </c>
      <c r="P2171" s="3">
        <v>30000</v>
      </c>
    </row>
    <row r="2172" spans="1:16" ht="13.15" customHeight="1" x14ac:dyDescent="0.2">
      <c r="A2172" s="56">
        <v>2169</v>
      </c>
      <c r="B2172" s="38" t="s">
        <v>68</v>
      </c>
      <c r="C2172" s="96" t="s">
        <v>422</v>
      </c>
      <c r="D2172" s="96"/>
      <c r="E2172" s="96"/>
      <c r="F2172" s="96"/>
      <c r="G2172" s="9" t="s">
        <v>3043</v>
      </c>
      <c r="H2172" s="59">
        <v>15994</v>
      </c>
      <c r="I2172" s="71" t="e">
        <f>VLOOKUP(B2172,[2]Лист2!$A$1:$C$147,3,FALSE)</f>
        <v>#N/A</v>
      </c>
      <c r="J2172" s="3" t="e">
        <f>VLOOKUP(B2172,[3]Лист1!$A$1:$G$1358,7,FALSE)</f>
        <v>#N/A</v>
      </c>
      <c r="K2172" s="3">
        <f t="shared" si="99"/>
        <v>7997</v>
      </c>
      <c r="L2172" s="77">
        <f t="shared" si="100"/>
        <v>23991</v>
      </c>
      <c r="M2172" s="3" t="e">
        <f>VLOOKUP(B2172,[1]TDSheet!$A$30:$K$1679,11,FALSE)</f>
        <v>#N/A</v>
      </c>
      <c r="O2172" s="77" t="e">
        <f t="shared" si="101"/>
        <v>#N/A</v>
      </c>
      <c r="P2172" s="3">
        <v>24000</v>
      </c>
    </row>
    <row r="2173" spans="1:16" ht="13.15" customHeight="1" x14ac:dyDescent="0.2">
      <c r="A2173" s="56">
        <v>2170</v>
      </c>
      <c r="B2173" s="38" t="s">
        <v>1402</v>
      </c>
      <c r="C2173" s="96" t="s">
        <v>783</v>
      </c>
      <c r="D2173" s="96"/>
      <c r="E2173" s="96"/>
      <c r="F2173" s="96"/>
      <c r="G2173" s="9" t="s">
        <v>166</v>
      </c>
      <c r="H2173" s="59">
        <v>4730</v>
      </c>
      <c r="I2173" s="71" t="e">
        <f>VLOOKUP(B2173,[2]Лист2!$A$1:$C$147,3,FALSE)</f>
        <v>#N/A</v>
      </c>
      <c r="J2173" s="3" t="e">
        <f>VLOOKUP(B2173,[3]Лист1!$A$1:$G$1358,7,FALSE)</f>
        <v>#N/A</v>
      </c>
      <c r="K2173" s="3">
        <f t="shared" si="99"/>
        <v>2365</v>
      </c>
      <c r="L2173" s="77">
        <f t="shared" si="100"/>
        <v>7095</v>
      </c>
      <c r="M2173" s="3" t="e">
        <f>VLOOKUP(B2173,[1]TDSheet!$A$30:$K$1679,11,FALSE)</f>
        <v>#N/A</v>
      </c>
      <c r="O2173" s="77" t="e">
        <f t="shared" si="101"/>
        <v>#N/A</v>
      </c>
      <c r="P2173" s="3">
        <v>7000</v>
      </c>
    </row>
    <row r="2174" spans="1:16" ht="13.15" customHeight="1" x14ac:dyDescent="0.2">
      <c r="A2174" s="56">
        <v>2171</v>
      </c>
      <c r="B2174" s="38">
        <v>7192</v>
      </c>
      <c r="C2174" s="96" t="s">
        <v>819</v>
      </c>
      <c r="D2174" s="96"/>
      <c r="E2174" s="96"/>
      <c r="F2174" s="96"/>
      <c r="G2174" s="9" t="s">
        <v>3043</v>
      </c>
      <c r="H2174" s="59">
        <v>7284</v>
      </c>
      <c r="I2174" s="71" t="e">
        <f>VLOOKUP(B2174,[2]Лист2!$A$1:$C$147,3,FALSE)</f>
        <v>#N/A</v>
      </c>
      <c r="J2174" s="3" t="e">
        <f>VLOOKUP(B2174,[3]Лист1!$A$1:$G$1358,7,FALSE)</f>
        <v>#N/A</v>
      </c>
      <c r="K2174" s="3">
        <f t="shared" si="99"/>
        <v>3642</v>
      </c>
      <c r="L2174" s="77">
        <f t="shared" si="100"/>
        <v>10926</v>
      </c>
      <c r="M2174" s="3" t="e">
        <f>VLOOKUP(B2174,[1]TDSheet!$A$30:$K$1679,11,FALSE)</f>
        <v>#N/A</v>
      </c>
      <c r="O2174" s="77" t="e">
        <f t="shared" si="101"/>
        <v>#N/A</v>
      </c>
      <c r="P2174" s="3">
        <v>11000</v>
      </c>
    </row>
    <row r="2175" spans="1:16" ht="13.15" customHeight="1" x14ac:dyDescent="0.2">
      <c r="A2175" s="56">
        <v>2172</v>
      </c>
      <c r="B2175" s="38" t="s">
        <v>69</v>
      </c>
      <c r="C2175" s="96" t="s">
        <v>423</v>
      </c>
      <c r="D2175" s="96"/>
      <c r="E2175" s="96"/>
      <c r="F2175" s="96"/>
      <c r="G2175" s="9" t="s">
        <v>3044</v>
      </c>
      <c r="H2175" s="59">
        <v>38842</v>
      </c>
      <c r="I2175" s="71" t="e">
        <f>VLOOKUP(B2175,[2]Лист2!$A$1:$C$147,3,FALSE)</f>
        <v>#N/A</v>
      </c>
      <c r="J2175" s="3" t="e">
        <f>VLOOKUP(B2175,[3]Лист1!$A$1:$G$1358,7,FALSE)</f>
        <v>#N/A</v>
      </c>
      <c r="K2175" s="3">
        <f t="shared" si="99"/>
        <v>19421</v>
      </c>
      <c r="L2175" s="77">
        <f t="shared" si="100"/>
        <v>58263</v>
      </c>
      <c r="M2175" s="3" t="e">
        <f>VLOOKUP(B2175,[1]TDSheet!$A$30:$K$1679,11,FALSE)</f>
        <v>#N/A</v>
      </c>
      <c r="O2175" s="77" t="e">
        <f t="shared" si="101"/>
        <v>#N/A</v>
      </c>
      <c r="P2175" s="3">
        <v>60000</v>
      </c>
    </row>
    <row r="2176" spans="1:16" ht="13.15" customHeight="1" x14ac:dyDescent="0.2">
      <c r="A2176" s="56">
        <v>2173</v>
      </c>
      <c r="B2176" s="38" t="s">
        <v>70</v>
      </c>
      <c r="C2176" s="96" t="s">
        <v>424</v>
      </c>
      <c r="D2176" s="96"/>
      <c r="E2176" s="96"/>
      <c r="F2176" s="96"/>
      <c r="G2176" s="9" t="s">
        <v>3043</v>
      </c>
      <c r="H2176" s="59">
        <v>12602</v>
      </c>
      <c r="I2176" s="71" t="e">
        <f>VLOOKUP(B2176,[2]Лист2!$A$1:$C$147,3,FALSE)</f>
        <v>#N/A</v>
      </c>
      <c r="J2176" s="3" t="e">
        <f>VLOOKUP(B2176,[3]Лист1!$A$1:$G$1358,7,FALSE)</f>
        <v>#N/A</v>
      </c>
      <c r="K2176" s="3">
        <f t="shared" si="99"/>
        <v>6301</v>
      </c>
      <c r="L2176" s="77">
        <f t="shared" si="100"/>
        <v>18903</v>
      </c>
      <c r="M2176" s="3" t="e">
        <f>VLOOKUP(B2176,[1]TDSheet!$A$30:$K$1679,11,FALSE)</f>
        <v>#N/A</v>
      </c>
      <c r="O2176" s="77" t="e">
        <f t="shared" si="101"/>
        <v>#N/A</v>
      </c>
      <c r="P2176" s="3">
        <v>19000</v>
      </c>
    </row>
    <row r="2177" spans="1:16" ht="13.15" customHeight="1" x14ac:dyDescent="0.2">
      <c r="A2177" s="56">
        <v>2174</v>
      </c>
      <c r="B2177" s="38">
        <v>77703</v>
      </c>
      <c r="C2177" s="96" t="s">
        <v>2023</v>
      </c>
      <c r="D2177" s="96"/>
      <c r="E2177" s="96"/>
      <c r="F2177" s="96"/>
      <c r="G2177" s="9" t="s">
        <v>953</v>
      </c>
      <c r="H2177" s="59">
        <v>1600</v>
      </c>
      <c r="I2177" s="71" t="e">
        <f>VLOOKUP(B2177,[2]Лист2!$A$1:$C$147,3,FALSE)</f>
        <v>#N/A</v>
      </c>
      <c r="J2177" s="3" t="e">
        <f>VLOOKUP(B2177,[3]Лист1!$A$1:$G$1358,7,FALSE)</f>
        <v>#N/A</v>
      </c>
      <c r="K2177" s="3">
        <f t="shared" si="99"/>
        <v>800</v>
      </c>
      <c r="L2177" s="77">
        <f t="shared" si="100"/>
        <v>2400</v>
      </c>
      <c r="M2177" s="3" t="e">
        <f>VLOOKUP(B2177,[1]TDSheet!$A$30:$K$1679,11,FALSE)</f>
        <v>#N/A</v>
      </c>
      <c r="O2177" s="77" t="e">
        <f t="shared" si="101"/>
        <v>#N/A</v>
      </c>
      <c r="P2177" s="3">
        <v>2400</v>
      </c>
    </row>
    <row r="2178" spans="1:16" ht="13.15" customHeight="1" x14ac:dyDescent="0.2">
      <c r="A2178" s="56">
        <v>2175</v>
      </c>
      <c r="B2178" s="38" t="s">
        <v>71</v>
      </c>
      <c r="C2178" s="96" t="s">
        <v>425</v>
      </c>
      <c r="D2178" s="96"/>
      <c r="E2178" s="96"/>
      <c r="F2178" s="96"/>
      <c r="G2178" s="9" t="s">
        <v>3043</v>
      </c>
      <c r="H2178" s="59">
        <v>7290</v>
      </c>
      <c r="I2178" s="71" t="e">
        <f>VLOOKUP(B2178,[2]Лист2!$A$1:$C$147,3,FALSE)</f>
        <v>#N/A</v>
      </c>
      <c r="J2178" s="3" t="e">
        <f>VLOOKUP(B2178,[3]Лист1!$A$1:$G$1358,7,FALSE)</f>
        <v>#N/A</v>
      </c>
      <c r="K2178" s="3">
        <f t="shared" si="99"/>
        <v>3645</v>
      </c>
      <c r="L2178" s="77">
        <f t="shared" si="100"/>
        <v>10935</v>
      </c>
      <c r="M2178" s="3" t="e">
        <f>VLOOKUP(B2178,[1]TDSheet!$A$30:$K$1679,11,FALSE)</f>
        <v>#N/A</v>
      </c>
      <c r="O2178" s="77" t="e">
        <f t="shared" si="101"/>
        <v>#N/A</v>
      </c>
      <c r="P2178" s="3">
        <v>11000</v>
      </c>
    </row>
    <row r="2179" spans="1:16" ht="13.15" customHeight="1" x14ac:dyDescent="0.2">
      <c r="A2179" s="56">
        <v>2176</v>
      </c>
      <c r="B2179" s="38">
        <v>7194</v>
      </c>
      <c r="C2179" s="96" t="s">
        <v>820</v>
      </c>
      <c r="D2179" s="96"/>
      <c r="E2179" s="96"/>
      <c r="F2179" s="96"/>
      <c r="G2179" s="9" t="s">
        <v>3043</v>
      </c>
      <c r="H2179" s="59">
        <v>10298</v>
      </c>
      <c r="I2179" s="71" t="e">
        <f>VLOOKUP(B2179,[2]Лист2!$A$1:$C$147,3,FALSE)</f>
        <v>#N/A</v>
      </c>
      <c r="J2179" s="3" t="e">
        <f>VLOOKUP(B2179,[3]Лист1!$A$1:$G$1358,7,FALSE)</f>
        <v>#N/A</v>
      </c>
      <c r="K2179" s="3">
        <f t="shared" si="99"/>
        <v>5149</v>
      </c>
      <c r="L2179" s="77">
        <f t="shared" si="100"/>
        <v>15447</v>
      </c>
      <c r="M2179" s="3" t="e">
        <f>VLOOKUP(B2179,[1]TDSheet!$A$30:$K$1679,11,FALSE)</f>
        <v>#N/A</v>
      </c>
      <c r="O2179" s="77" t="e">
        <f t="shared" si="101"/>
        <v>#N/A</v>
      </c>
      <c r="P2179" s="3">
        <v>15000</v>
      </c>
    </row>
    <row r="2180" spans="1:16" ht="13.15" customHeight="1" x14ac:dyDescent="0.2">
      <c r="A2180" s="56">
        <v>2177</v>
      </c>
      <c r="B2180" s="38">
        <v>7195</v>
      </c>
      <c r="C2180" s="96" t="s">
        <v>821</v>
      </c>
      <c r="D2180" s="96"/>
      <c r="E2180" s="96"/>
      <c r="F2180" s="96"/>
      <c r="G2180" s="9" t="s">
        <v>3043</v>
      </c>
      <c r="H2180" s="59">
        <v>15994</v>
      </c>
      <c r="I2180" s="71" t="e">
        <f>VLOOKUP(B2180,[2]Лист2!$A$1:$C$147,3,FALSE)</f>
        <v>#N/A</v>
      </c>
      <c r="J2180" s="3" t="e">
        <f>VLOOKUP(B2180,[3]Лист1!$A$1:$G$1358,7,FALSE)</f>
        <v>#N/A</v>
      </c>
      <c r="K2180" s="3">
        <f t="shared" si="99"/>
        <v>7997</v>
      </c>
      <c r="L2180" s="77">
        <f t="shared" si="100"/>
        <v>23991</v>
      </c>
      <c r="M2180" s="3" t="e">
        <f>VLOOKUP(B2180,[1]TDSheet!$A$30:$K$1679,11,FALSE)</f>
        <v>#N/A</v>
      </c>
      <c r="O2180" s="77" t="e">
        <f t="shared" si="101"/>
        <v>#N/A</v>
      </c>
      <c r="P2180" s="3">
        <v>24000</v>
      </c>
    </row>
    <row r="2181" spans="1:16" ht="13.15" customHeight="1" x14ac:dyDescent="0.2">
      <c r="A2181" s="56">
        <v>2178</v>
      </c>
      <c r="B2181" s="38" t="s">
        <v>72</v>
      </c>
      <c r="C2181" s="96" t="s">
        <v>426</v>
      </c>
      <c r="D2181" s="96"/>
      <c r="E2181" s="96"/>
      <c r="F2181" s="96"/>
      <c r="G2181" s="9" t="s">
        <v>3043</v>
      </c>
      <c r="H2181" s="59">
        <v>7290</v>
      </c>
      <c r="I2181" s="71" t="e">
        <f>VLOOKUP(B2181,[2]Лист2!$A$1:$C$147,3,FALSE)</f>
        <v>#N/A</v>
      </c>
      <c r="J2181" s="3" t="e">
        <f>VLOOKUP(B2181,[3]Лист1!$A$1:$G$1358,7,FALSE)</f>
        <v>#N/A</v>
      </c>
      <c r="K2181" s="3">
        <f t="shared" ref="K2181:K2244" si="102">H2181*0.5</f>
        <v>3645</v>
      </c>
      <c r="L2181" s="77">
        <f t="shared" ref="L2181:L2244" si="103">H2181+K2181</f>
        <v>10935</v>
      </c>
      <c r="M2181" s="3" t="e">
        <f>VLOOKUP(B2181,[1]TDSheet!$A$30:$K$1679,11,FALSE)</f>
        <v>#N/A</v>
      </c>
      <c r="O2181" s="77" t="e">
        <f t="shared" ref="O2181:O2244" si="104">M2181-L2181</f>
        <v>#N/A</v>
      </c>
      <c r="P2181" s="3">
        <v>11000</v>
      </c>
    </row>
    <row r="2182" spans="1:16" ht="13.15" customHeight="1" x14ac:dyDescent="0.2">
      <c r="A2182" s="56">
        <v>2179</v>
      </c>
      <c r="B2182" s="38">
        <v>7198</v>
      </c>
      <c r="C2182" s="96" t="s">
        <v>822</v>
      </c>
      <c r="D2182" s="96"/>
      <c r="E2182" s="96"/>
      <c r="F2182" s="96"/>
      <c r="G2182" s="9" t="s">
        <v>3043</v>
      </c>
      <c r="H2182" s="59">
        <v>9466</v>
      </c>
      <c r="I2182" s="71" t="e">
        <f>VLOOKUP(B2182,[2]Лист2!$A$1:$C$147,3,FALSE)</f>
        <v>#N/A</v>
      </c>
      <c r="J2182" s="3" t="e">
        <f>VLOOKUP(B2182,[3]Лист1!$A$1:$G$1358,7,FALSE)</f>
        <v>#N/A</v>
      </c>
      <c r="K2182" s="3">
        <f t="shared" si="102"/>
        <v>4733</v>
      </c>
      <c r="L2182" s="77">
        <f t="shared" si="103"/>
        <v>14199</v>
      </c>
      <c r="M2182" s="3" t="e">
        <f>VLOOKUP(B2182,[1]TDSheet!$A$30:$K$1679,11,FALSE)</f>
        <v>#N/A</v>
      </c>
      <c r="O2182" s="77" t="e">
        <f t="shared" si="104"/>
        <v>#N/A</v>
      </c>
      <c r="P2182" s="3">
        <v>14000</v>
      </c>
    </row>
    <row r="2183" spans="1:16" ht="13.15" customHeight="1" x14ac:dyDescent="0.2">
      <c r="A2183" s="56">
        <v>2180</v>
      </c>
      <c r="B2183" s="38" t="s">
        <v>73</v>
      </c>
      <c r="C2183" s="96" t="s">
        <v>427</v>
      </c>
      <c r="D2183" s="96"/>
      <c r="E2183" s="96"/>
      <c r="F2183" s="96"/>
      <c r="G2183" s="9" t="s">
        <v>3044</v>
      </c>
      <c r="H2183" s="59">
        <v>42682</v>
      </c>
      <c r="I2183" s="71" t="e">
        <f>VLOOKUP(B2183,[2]Лист2!$A$1:$C$147,3,FALSE)</f>
        <v>#N/A</v>
      </c>
      <c r="J2183" s="3" t="e">
        <f>VLOOKUP(B2183,[3]Лист1!$A$1:$G$1358,7,FALSE)</f>
        <v>#N/A</v>
      </c>
      <c r="K2183" s="3">
        <f t="shared" si="102"/>
        <v>21341</v>
      </c>
      <c r="L2183" s="77">
        <f t="shared" si="103"/>
        <v>64023</v>
      </c>
      <c r="M2183" s="3" t="e">
        <f>VLOOKUP(B2183,[1]TDSheet!$A$30:$K$1679,11,FALSE)</f>
        <v>#N/A</v>
      </c>
      <c r="O2183" s="77" t="e">
        <f t="shared" si="104"/>
        <v>#N/A</v>
      </c>
      <c r="P2183" s="3">
        <v>64000</v>
      </c>
    </row>
    <row r="2184" spans="1:16" ht="13.15" customHeight="1" x14ac:dyDescent="0.2">
      <c r="A2184" s="56">
        <v>2181</v>
      </c>
      <c r="B2184" s="31">
        <v>7199</v>
      </c>
      <c r="C2184" s="96" t="s">
        <v>823</v>
      </c>
      <c r="D2184" s="96"/>
      <c r="E2184" s="96"/>
      <c r="F2184" s="96"/>
      <c r="G2184" s="9" t="s">
        <v>3043</v>
      </c>
      <c r="H2184" s="59">
        <v>5114</v>
      </c>
      <c r="I2184" s="71" t="e">
        <f>VLOOKUP(B2184,[2]Лист2!$A$1:$C$147,3,FALSE)</f>
        <v>#N/A</v>
      </c>
      <c r="J2184" s="3" t="e">
        <f>VLOOKUP(B2184,[3]Лист1!$A$1:$G$1358,7,FALSE)</f>
        <v>#N/A</v>
      </c>
      <c r="K2184" s="3">
        <f t="shared" si="102"/>
        <v>2557</v>
      </c>
      <c r="L2184" s="77">
        <f t="shared" si="103"/>
        <v>7671</v>
      </c>
      <c r="M2184" s="3" t="e">
        <f>VLOOKUP(B2184,[1]TDSheet!$A$30:$K$1679,11,FALSE)</f>
        <v>#N/A</v>
      </c>
      <c r="O2184" s="77" t="e">
        <f t="shared" si="104"/>
        <v>#N/A</v>
      </c>
      <c r="P2184" s="3">
        <v>7700</v>
      </c>
    </row>
    <row r="2185" spans="1:16" ht="13.15" customHeight="1" x14ac:dyDescent="0.2">
      <c r="A2185" s="56">
        <v>2182</v>
      </c>
      <c r="B2185" s="31">
        <v>7202</v>
      </c>
      <c r="C2185" s="96" t="s">
        <v>824</v>
      </c>
      <c r="D2185" s="96"/>
      <c r="E2185" s="96"/>
      <c r="F2185" s="96"/>
      <c r="G2185" s="9" t="s">
        <v>2932</v>
      </c>
      <c r="H2185" s="59">
        <v>42682</v>
      </c>
      <c r="I2185" s="71" t="e">
        <f>VLOOKUP(B2185,[2]Лист2!$A$1:$C$147,3,FALSE)</f>
        <v>#N/A</v>
      </c>
      <c r="J2185" s="3" t="e">
        <f>VLOOKUP(B2185,[3]Лист1!$A$1:$G$1358,7,FALSE)</f>
        <v>#N/A</v>
      </c>
      <c r="K2185" s="3">
        <f t="shared" si="102"/>
        <v>21341</v>
      </c>
      <c r="L2185" s="77">
        <f t="shared" si="103"/>
        <v>64023</v>
      </c>
      <c r="M2185" s="3" t="e">
        <f>VLOOKUP(B2185,[1]TDSheet!$A$30:$K$1679,11,FALSE)</f>
        <v>#N/A</v>
      </c>
      <c r="O2185" s="77" t="e">
        <f t="shared" si="104"/>
        <v>#N/A</v>
      </c>
      <c r="P2185" s="3">
        <v>64000</v>
      </c>
    </row>
    <row r="2186" spans="1:16" ht="13.15" customHeight="1" x14ac:dyDescent="0.2">
      <c r="A2186" s="56">
        <v>2183</v>
      </c>
      <c r="B2186" s="38" t="s">
        <v>74</v>
      </c>
      <c r="C2186" s="96" t="s">
        <v>428</v>
      </c>
      <c r="D2186" s="96"/>
      <c r="E2186" s="96"/>
      <c r="F2186" s="96"/>
      <c r="G2186" s="9" t="s">
        <v>3043</v>
      </c>
      <c r="H2186" s="59">
        <v>17466</v>
      </c>
      <c r="I2186" s="71" t="e">
        <f>VLOOKUP(B2186,[2]Лист2!$A$1:$C$147,3,FALSE)</f>
        <v>#N/A</v>
      </c>
      <c r="J2186" s="3" t="e">
        <f>VLOOKUP(B2186,[3]Лист1!$A$1:$G$1358,7,FALSE)</f>
        <v>#N/A</v>
      </c>
      <c r="K2186" s="3">
        <f t="shared" si="102"/>
        <v>8733</v>
      </c>
      <c r="L2186" s="77">
        <f t="shared" si="103"/>
        <v>26199</v>
      </c>
      <c r="M2186" s="3" t="e">
        <f>VLOOKUP(B2186,[1]TDSheet!$A$30:$K$1679,11,FALSE)</f>
        <v>#N/A</v>
      </c>
      <c r="O2186" s="77" t="e">
        <f t="shared" si="104"/>
        <v>#N/A</v>
      </c>
      <c r="P2186" s="3">
        <v>26000</v>
      </c>
    </row>
    <row r="2187" spans="1:16" ht="13.15" customHeight="1" x14ac:dyDescent="0.2">
      <c r="A2187" s="56">
        <v>2184</v>
      </c>
      <c r="B2187" s="38" t="s">
        <v>1501</v>
      </c>
      <c r="C2187" s="96" t="s">
        <v>429</v>
      </c>
      <c r="D2187" s="96"/>
      <c r="E2187" s="96"/>
      <c r="F2187" s="96"/>
      <c r="G2187" s="9" t="s">
        <v>718</v>
      </c>
      <c r="H2187" s="59">
        <v>6394</v>
      </c>
      <c r="I2187" s="71" t="e">
        <f>VLOOKUP(B2187,[2]Лист2!$A$1:$C$147,3,FALSE)</f>
        <v>#N/A</v>
      </c>
      <c r="J2187" s="3" t="e">
        <f>VLOOKUP(B2187,[3]Лист1!$A$1:$G$1358,7,FALSE)</f>
        <v>#N/A</v>
      </c>
      <c r="K2187" s="3">
        <f t="shared" si="102"/>
        <v>3197</v>
      </c>
      <c r="L2187" s="77">
        <f t="shared" si="103"/>
        <v>9591</v>
      </c>
      <c r="M2187" s="3" t="e">
        <f>VLOOKUP(B2187,[1]TDSheet!$A$30:$K$1679,11,FALSE)</f>
        <v>#N/A</v>
      </c>
      <c r="O2187" s="77" t="e">
        <f t="shared" si="104"/>
        <v>#N/A</v>
      </c>
      <c r="P2187" s="3">
        <v>10000</v>
      </c>
    </row>
    <row r="2188" spans="1:16" ht="13.15" customHeight="1" x14ac:dyDescent="0.2">
      <c r="A2188" s="56">
        <v>2185</v>
      </c>
      <c r="B2188" s="38" t="s">
        <v>75</v>
      </c>
      <c r="C2188" s="96" t="s">
        <v>430</v>
      </c>
      <c r="D2188" s="96"/>
      <c r="E2188" s="96"/>
      <c r="F2188" s="96"/>
      <c r="G2188" s="9" t="s">
        <v>3043</v>
      </c>
      <c r="H2188" s="59">
        <v>7290</v>
      </c>
      <c r="I2188" s="71" t="e">
        <f>VLOOKUP(B2188,[2]Лист2!$A$1:$C$147,3,FALSE)</f>
        <v>#N/A</v>
      </c>
      <c r="J2188" s="3" t="e">
        <f>VLOOKUP(B2188,[3]Лист1!$A$1:$G$1358,7,FALSE)</f>
        <v>#N/A</v>
      </c>
      <c r="K2188" s="3">
        <f t="shared" si="102"/>
        <v>3645</v>
      </c>
      <c r="L2188" s="77">
        <f t="shared" si="103"/>
        <v>10935</v>
      </c>
      <c r="M2188" s="3" t="e">
        <f>VLOOKUP(B2188,[1]TDSheet!$A$30:$K$1679,11,FALSE)</f>
        <v>#N/A</v>
      </c>
      <c r="O2188" s="77" t="e">
        <f t="shared" si="104"/>
        <v>#N/A</v>
      </c>
      <c r="P2188" s="3">
        <v>11000</v>
      </c>
    </row>
    <row r="2189" spans="1:16" ht="13.15" customHeight="1" x14ac:dyDescent="0.2">
      <c r="A2189" s="56">
        <v>2186</v>
      </c>
      <c r="B2189" s="38" t="s">
        <v>76</v>
      </c>
      <c r="C2189" s="96" t="s">
        <v>431</v>
      </c>
      <c r="D2189" s="96"/>
      <c r="E2189" s="96"/>
      <c r="F2189" s="96"/>
      <c r="G2189" s="9" t="s">
        <v>3043</v>
      </c>
      <c r="H2189" s="59">
        <v>5114</v>
      </c>
      <c r="I2189" s="71" t="e">
        <f>VLOOKUP(B2189,[2]Лист2!$A$1:$C$147,3,FALSE)</f>
        <v>#N/A</v>
      </c>
      <c r="J2189" s="3" t="e">
        <f>VLOOKUP(B2189,[3]Лист1!$A$1:$G$1358,7,FALSE)</f>
        <v>#N/A</v>
      </c>
      <c r="K2189" s="3">
        <f t="shared" si="102"/>
        <v>2557</v>
      </c>
      <c r="L2189" s="77">
        <f t="shared" si="103"/>
        <v>7671</v>
      </c>
      <c r="M2189" s="3" t="e">
        <f>VLOOKUP(B2189,[1]TDSheet!$A$30:$K$1679,11,FALSE)</f>
        <v>#N/A</v>
      </c>
      <c r="O2189" s="77" t="e">
        <f t="shared" si="104"/>
        <v>#N/A</v>
      </c>
      <c r="P2189" s="3">
        <v>7000</v>
      </c>
    </row>
    <row r="2190" spans="1:16" ht="13.15" customHeight="1" x14ac:dyDescent="0.2">
      <c r="A2190" s="56">
        <v>2187</v>
      </c>
      <c r="B2190" s="38" t="s">
        <v>784</v>
      </c>
      <c r="C2190" s="96" t="s">
        <v>785</v>
      </c>
      <c r="D2190" s="96"/>
      <c r="E2190" s="96"/>
      <c r="F2190" s="96"/>
      <c r="G2190" s="9" t="s">
        <v>3044</v>
      </c>
      <c r="H2190" s="59">
        <v>26106</v>
      </c>
      <c r="I2190" s="71" t="e">
        <f>VLOOKUP(B2190,[2]Лист2!$A$1:$C$147,3,FALSE)</f>
        <v>#N/A</v>
      </c>
      <c r="J2190" s="3" t="e">
        <f>VLOOKUP(B2190,[3]Лист1!$A$1:$G$1358,7,FALSE)</f>
        <v>#N/A</v>
      </c>
      <c r="K2190" s="3">
        <f t="shared" si="102"/>
        <v>13053</v>
      </c>
      <c r="L2190" s="77">
        <f t="shared" si="103"/>
        <v>39159</v>
      </c>
      <c r="M2190" s="3" t="e">
        <f>VLOOKUP(B2190,[1]TDSheet!$A$30:$K$1679,11,FALSE)</f>
        <v>#N/A</v>
      </c>
      <c r="O2190" s="77" t="e">
        <f t="shared" si="104"/>
        <v>#N/A</v>
      </c>
      <c r="P2190" s="3">
        <v>39000</v>
      </c>
    </row>
    <row r="2191" spans="1:16" ht="13.15" customHeight="1" x14ac:dyDescent="0.2">
      <c r="A2191" s="56">
        <v>2188</v>
      </c>
      <c r="B2191" s="38">
        <v>7204</v>
      </c>
      <c r="C2191" s="96" t="s">
        <v>825</v>
      </c>
      <c r="D2191" s="96"/>
      <c r="E2191" s="96"/>
      <c r="F2191" s="96"/>
      <c r="G2191" s="9" t="s">
        <v>3043</v>
      </c>
      <c r="H2191" s="59">
        <v>11258</v>
      </c>
      <c r="I2191" s="71" t="e">
        <f>VLOOKUP(B2191,[2]Лист2!$A$1:$C$147,3,FALSE)</f>
        <v>#N/A</v>
      </c>
      <c r="J2191" s="3" t="e">
        <f>VLOOKUP(B2191,[3]Лист1!$A$1:$G$1358,7,FALSE)</f>
        <v>#N/A</v>
      </c>
      <c r="K2191" s="3">
        <f t="shared" si="102"/>
        <v>5629</v>
      </c>
      <c r="L2191" s="77">
        <f t="shared" si="103"/>
        <v>16887</v>
      </c>
      <c r="M2191" s="3" t="e">
        <f>VLOOKUP(B2191,[1]TDSheet!$A$30:$K$1679,11,FALSE)</f>
        <v>#N/A</v>
      </c>
      <c r="O2191" s="77" t="e">
        <f t="shared" si="104"/>
        <v>#N/A</v>
      </c>
      <c r="P2191" s="3">
        <v>17000</v>
      </c>
    </row>
    <row r="2192" spans="1:16" ht="13.15" customHeight="1" x14ac:dyDescent="0.2">
      <c r="A2192" s="56">
        <v>2189</v>
      </c>
      <c r="B2192" s="38">
        <v>7643</v>
      </c>
      <c r="C2192" s="96" t="s">
        <v>1903</v>
      </c>
      <c r="D2192" s="96"/>
      <c r="E2192" s="96"/>
      <c r="F2192" s="96"/>
      <c r="G2192" s="9" t="s">
        <v>473</v>
      </c>
      <c r="H2192" s="59">
        <v>2746</v>
      </c>
      <c r="I2192" s="71" t="e">
        <f>VLOOKUP(B2192,[2]Лист2!$A$1:$C$147,3,FALSE)</f>
        <v>#N/A</v>
      </c>
      <c r="J2192" s="3" t="e">
        <f>VLOOKUP(B2192,[3]Лист1!$A$1:$G$1358,7,FALSE)</f>
        <v>#N/A</v>
      </c>
      <c r="K2192" s="3">
        <f t="shared" si="102"/>
        <v>1373</v>
      </c>
      <c r="L2192" s="77">
        <f t="shared" si="103"/>
        <v>4119</v>
      </c>
      <c r="M2192" s="3" t="e">
        <f>VLOOKUP(B2192,[1]TDSheet!$A$30:$K$1679,11,FALSE)</f>
        <v>#N/A</v>
      </c>
      <c r="O2192" s="77" t="e">
        <f t="shared" si="104"/>
        <v>#N/A</v>
      </c>
      <c r="P2192" s="3">
        <v>4000</v>
      </c>
    </row>
    <row r="2193" spans="1:16" ht="13.15" customHeight="1" x14ac:dyDescent="0.2">
      <c r="A2193" s="56">
        <v>2190</v>
      </c>
      <c r="B2193" s="38" t="s">
        <v>77</v>
      </c>
      <c r="C2193" s="96" t="s">
        <v>432</v>
      </c>
      <c r="D2193" s="96"/>
      <c r="E2193" s="96"/>
      <c r="F2193" s="96"/>
      <c r="G2193" s="9" t="s">
        <v>3044</v>
      </c>
      <c r="H2193" s="59">
        <v>32634</v>
      </c>
      <c r="I2193" s="71" t="e">
        <f>VLOOKUP(B2193,[2]Лист2!$A$1:$C$147,3,FALSE)</f>
        <v>#N/A</v>
      </c>
      <c r="J2193" s="3" t="e">
        <f>VLOOKUP(B2193,[3]Лист1!$A$1:$G$1358,7,FALSE)</f>
        <v>#N/A</v>
      </c>
      <c r="K2193" s="3">
        <f t="shared" si="102"/>
        <v>16317</v>
      </c>
      <c r="L2193" s="77">
        <f t="shared" si="103"/>
        <v>48951</v>
      </c>
      <c r="M2193" s="3" t="e">
        <f>VLOOKUP(B2193,[1]TDSheet!$A$30:$K$1679,11,FALSE)</f>
        <v>#N/A</v>
      </c>
      <c r="O2193" s="77" t="e">
        <f t="shared" si="104"/>
        <v>#N/A</v>
      </c>
      <c r="P2193" s="3">
        <v>49000</v>
      </c>
    </row>
    <row r="2194" spans="1:16" ht="13.15" customHeight="1" x14ac:dyDescent="0.2">
      <c r="A2194" s="56">
        <v>2191</v>
      </c>
      <c r="B2194" s="38" t="s">
        <v>1526</v>
      </c>
      <c r="C2194" s="96" t="s">
        <v>433</v>
      </c>
      <c r="D2194" s="96"/>
      <c r="E2194" s="96"/>
      <c r="F2194" s="96"/>
      <c r="G2194" s="9" t="s">
        <v>473</v>
      </c>
      <c r="H2194" s="59">
        <v>634</v>
      </c>
      <c r="I2194" s="71" t="e">
        <f>VLOOKUP(B2194,[2]Лист2!$A$1:$C$147,3,FALSE)</f>
        <v>#N/A</v>
      </c>
      <c r="J2194" s="3" t="e">
        <f>VLOOKUP(B2194,[3]Лист1!$A$1:$G$1358,7,FALSE)</f>
        <v>#N/A</v>
      </c>
      <c r="K2194" s="3">
        <f t="shared" si="102"/>
        <v>317</v>
      </c>
      <c r="L2194" s="77">
        <f t="shared" si="103"/>
        <v>951</v>
      </c>
      <c r="M2194" s="3" t="e">
        <f>VLOOKUP(B2194,[1]TDSheet!$A$30:$K$1679,11,FALSE)</f>
        <v>#N/A</v>
      </c>
      <c r="O2194" s="77" t="e">
        <f t="shared" si="104"/>
        <v>#N/A</v>
      </c>
      <c r="P2194" s="3">
        <v>950</v>
      </c>
    </row>
    <row r="2195" spans="1:16" ht="13.15" customHeight="1" x14ac:dyDescent="0.2">
      <c r="A2195" s="56">
        <v>2192</v>
      </c>
      <c r="B2195" s="38">
        <v>7213</v>
      </c>
      <c r="C2195" s="96" t="s">
        <v>826</v>
      </c>
      <c r="D2195" s="96"/>
      <c r="E2195" s="96"/>
      <c r="F2195" s="96"/>
      <c r="G2195" s="9" t="s">
        <v>3043</v>
      </c>
      <c r="H2195" s="59">
        <v>15994</v>
      </c>
      <c r="I2195" s="71" t="e">
        <f>VLOOKUP(B2195,[2]Лист2!$A$1:$C$147,3,FALSE)</f>
        <v>#N/A</v>
      </c>
      <c r="J2195" s="3" t="e">
        <f>VLOOKUP(B2195,[3]Лист1!$A$1:$G$1358,7,FALSE)</f>
        <v>#N/A</v>
      </c>
      <c r="K2195" s="3">
        <f t="shared" si="102"/>
        <v>7997</v>
      </c>
      <c r="L2195" s="77">
        <f t="shared" si="103"/>
        <v>23991</v>
      </c>
      <c r="M2195" s="3" t="e">
        <f>VLOOKUP(B2195,[1]TDSheet!$A$30:$K$1679,11,FALSE)</f>
        <v>#N/A</v>
      </c>
      <c r="O2195" s="77" t="e">
        <f t="shared" si="104"/>
        <v>#N/A</v>
      </c>
      <c r="P2195" s="3">
        <v>24000</v>
      </c>
    </row>
    <row r="2196" spans="1:16" ht="13.15" customHeight="1" x14ac:dyDescent="0.2">
      <c r="A2196" s="56">
        <v>2193</v>
      </c>
      <c r="B2196" s="38">
        <v>7215</v>
      </c>
      <c r="C2196" s="96" t="s">
        <v>827</v>
      </c>
      <c r="D2196" s="96"/>
      <c r="E2196" s="96"/>
      <c r="F2196" s="96"/>
      <c r="G2196" s="9" t="s">
        <v>3043</v>
      </c>
      <c r="H2196" s="59">
        <v>19578</v>
      </c>
      <c r="I2196" s="71" t="e">
        <f>VLOOKUP(B2196,[2]Лист2!$A$1:$C$147,3,FALSE)</f>
        <v>#N/A</v>
      </c>
      <c r="J2196" s="3" t="e">
        <f>VLOOKUP(B2196,[3]Лист1!$A$1:$G$1358,7,FALSE)</f>
        <v>#N/A</v>
      </c>
      <c r="K2196" s="3">
        <f t="shared" si="102"/>
        <v>9789</v>
      </c>
      <c r="L2196" s="77">
        <f t="shared" si="103"/>
        <v>29367</v>
      </c>
      <c r="M2196" s="3" t="e">
        <f>VLOOKUP(B2196,[1]TDSheet!$A$30:$K$1679,11,FALSE)</f>
        <v>#N/A</v>
      </c>
      <c r="O2196" s="77" t="e">
        <f t="shared" si="104"/>
        <v>#N/A</v>
      </c>
      <c r="P2196" s="3">
        <v>30000</v>
      </c>
    </row>
    <row r="2197" spans="1:16" ht="13.15" customHeight="1" x14ac:dyDescent="0.2">
      <c r="A2197" s="56">
        <v>2194</v>
      </c>
      <c r="B2197" s="38" t="s">
        <v>78</v>
      </c>
      <c r="C2197" s="96" t="s">
        <v>434</v>
      </c>
      <c r="D2197" s="96"/>
      <c r="E2197" s="96"/>
      <c r="F2197" s="96"/>
      <c r="G2197" s="9" t="s">
        <v>3043</v>
      </c>
      <c r="H2197" s="59">
        <v>15994</v>
      </c>
      <c r="I2197" s="71" t="e">
        <f>VLOOKUP(B2197,[2]Лист2!$A$1:$C$147,3,FALSE)</f>
        <v>#N/A</v>
      </c>
      <c r="J2197" s="3" t="e">
        <f>VLOOKUP(B2197,[3]Лист1!$A$1:$G$1358,7,FALSE)</f>
        <v>#N/A</v>
      </c>
      <c r="K2197" s="3">
        <f t="shared" si="102"/>
        <v>7997</v>
      </c>
      <c r="L2197" s="77">
        <f t="shared" si="103"/>
        <v>23991</v>
      </c>
      <c r="M2197" s="3" t="e">
        <f>VLOOKUP(B2197,[1]TDSheet!$A$30:$K$1679,11,FALSE)</f>
        <v>#N/A</v>
      </c>
      <c r="O2197" s="77" t="e">
        <f t="shared" si="104"/>
        <v>#N/A</v>
      </c>
      <c r="P2197" s="3">
        <v>24000</v>
      </c>
    </row>
    <row r="2198" spans="1:16" ht="13.15" customHeight="1" x14ac:dyDescent="0.2">
      <c r="A2198" s="56">
        <v>2195</v>
      </c>
      <c r="B2198" s="38" t="s">
        <v>79</v>
      </c>
      <c r="C2198" s="96" t="s">
        <v>435</v>
      </c>
      <c r="D2198" s="96"/>
      <c r="E2198" s="96"/>
      <c r="F2198" s="96"/>
      <c r="G2198" s="9" t="s">
        <v>3044</v>
      </c>
      <c r="H2198" s="59">
        <v>38842</v>
      </c>
      <c r="I2198" s="71" t="e">
        <f>VLOOKUP(B2198,[2]Лист2!$A$1:$C$147,3,FALSE)</f>
        <v>#N/A</v>
      </c>
      <c r="J2198" s="3" t="e">
        <f>VLOOKUP(B2198,[3]Лист1!$A$1:$G$1358,7,FALSE)</f>
        <v>#N/A</v>
      </c>
      <c r="K2198" s="3">
        <f t="shared" si="102"/>
        <v>19421</v>
      </c>
      <c r="L2198" s="77">
        <f t="shared" si="103"/>
        <v>58263</v>
      </c>
      <c r="M2198" s="3" t="e">
        <f>VLOOKUP(B2198,[1]TDSheet!$A$30:$K$1679,11,FALSE)</f>
        <v>#N/A</v>
      </c>
      <c r="O2198" s="77" t="e">
        <f t="shared" si="104"/>
        <v>#N/A</v>
      </c>
      <c r="P2198" s="3">
        <v>60000</v>
      </c>
    </row>
    <row r="2199" spans="1:16" ht="13.15" customHeight="1" x14ac:dyDescent="0.2">
      <c r="A2199" s="56">
        <v>2196</v>
      </c>
      <c r="B2199" s="38">
        <v>7217</v>
      </c>
      <c r="C2199" s="96" t="s">
        <v>828</v>
      </c>
      <c r="D2199" s="96"/>
      <c r="E2199" s="96"/>
      <c r="F2199" s="96"/>
      <c r="G2199" s="9" t="s">
        <v>3043</v>
      </c>
      <c r="H2199" s="59">
        <v>19578</v>
      </c>
      <c r="I2199" s="71" t="e">
        <f>VLOOKUP(B2199,[2]Лист2!$A$1:$C$147,3,FALSE)</f>
        <v>#N/A</v>
      </c>
      <c r="J2199" s="3" t="e">
        <f>VLOOKUP(B2199,[3]Лист1!$A$1:$G$1358,7,FALSE)</f>
        <v>#N/A</v>
      </c>
      <c r="K2199" s="3">
        <f t="shared" si="102"/>
        <v>9789</v>
      </c>
      <c r="L2199" s="77">
        <f t="shared" si="103"/>
        <v>29367</v>
      </c>
      <c r="M2199" s="3" t="e">
        <f>VLOOKUP(B2199,[1]TDSheet!$A$30:$K$1679,11,FALSE)</f>
        <v>#N/A</v>
      </c>
      <c r="O2199" s="77" t="e">
        <f t="shared" si="104"/>
        <v>#N/A</v>
      </c>
      <c r="P2199" s="3">
        <v>30000</v>
      </c>
    </row>
    <row r="2200" spans="1:16" ht="13.15" customHeight="1" x14ac:dyDescent="0.2">
      <c r="A2200" s="56">
        <v>2197</v>
      </c>
      <c r="B2200" s="38" t="s">
        <v>80</v>
      </c>
      <c r="C2200" s="96" t="s">
        <v>436</v>
      </c>
      <c r="D2200" s="96"/>
      <c r="E2200" s="96"/>
      <c r="F2200" s="96"/>
      <c r="G2200" s="9" t="s">
        <v>3043</v>
      </c>
      <c r="H2200" s="59">
        <v>9466</v>
      </c>
      <c r="I2200" s="71" t="e">
        <f>VLOOKUP(B2200,[2]Лист2!$A$1:$C$147,3,FALSE)</f>
        <v>#N/A</v>
      </c>
      <c r="J2200" s="3" t="e">
        <f>VLOOKUP(B2200,[3]Лист1!$A$1:$G$1358,7,FALSE)</f>
        <v>#N/A</v>
      </c>
      <c r="K2200" s="3">
        <f t="shared" si="102"/>
        <v>4733</v>
      </c>
      <c r="L2200" s="77">
        <f t="shared" si="103"/>
        <v>14199</v>
      </c>
      <c r="M2200" s="3" t="e">
        <f>VLOOKUP(B2200,[1]TDSheet!$A$30:$K$1679,11,FALSE)</f>
        <v>#N/A</v>
      </c>
      <c r="O2200" s="77" t="e">
        <f t="shared" si="104"/>
        <v>#N/A</v>
      </c>
      <c r="P2200" s="3">
        <v>14000</v>
      </c>
    </row>
    <row r="2201" spans="1:16" ht="13.15" customHeight="1" x14ac:dyDescent="0.2">
      <c r="A2201" s="56">
        <v>2198</v>
      </c>
      <c r="B2201" s="38" t="s">
        <v>1506</v>
      </c>
      <c r="C2201" s="96" t="s">
        <v>829</v>
      </c>
      <c r="D2201" s="96"/>
      <c r="E2201" s="96"/>
      <c r="F2201" s="96"/>
      <c r="G2201" s="9" t="s">
        <v>718</v>
      </c>
      <c r="H2201" s="59">
        <v>5498</v>
      </c>
      <c r="I2201" s="71" t="e">
        <f>VLOOKUP(B2201,[2]Лист2!$A$1:$C$147,3,FALSE)</f>
        <v>#N/A</v>
      </c>
      <c r="J2201" s="3" t="e">
        <f>VLOOKUP(B2201,[3]Лист1!$A$1:$G$1358,7,FALSE)</f>
        <v>#N/A</v>
      </c>
      <c r="K2201" s="3">
        <f t="shared" si="102"/>
        <v>2749</v>
      </c>
      <c r="L2201" s="77">
        <f t="shared" si="103"/>
        <v>8247</v>
      </c>
      <c r="M2201" s="3" t="e">
        <f>VLOOKUP(B2201,[1]TDSheet!$A$30:$K$1679,11,FALSE)</f>
        <v>#N/A</v>
      </c>
      <c r="O2201" s="77" t="e">
        <f t="shared" si="104"/>
        <v>#N/A</v>
      </c>
      <c r="P2201" s="3">
        <v>8000</v>
      </c>
    </row>
    <row r="2202" spans="1:16" ht="13.15" customHeight="1" x14ac:dyDescent="0.2">
      <c r="A2202" s="56">
        <v>2199</v>
      </c>
      <c r="B2202" s="38">
        <v>7219</v>
      </c>
      <c r="C2202" s="96" t="s">
        <v>830</v>
      </c>
      <c r="D2202" s="96"/>
      <c r="E2202" s="96"/>
      <c r="F2202" s="96"/>
      <c r="G2202" s="9" t="s">
        <v>3043</v>
      </c>
      <c r="H2202" s="59">
        <v>9466</v>
      </c>
      <c r="I2202" s="71" t="e">
        <f>VLOOKUP(B2202,[2]Лист2!$A$1:$C$147,3,FALSE)</f>
        <v>#N/A</v>
      </c>
      <c r="J2202" s="3" t="e">
        <f>VLOOKUP(B2202,[3]Лист1!$A$1:$G$1358,7,FALSE)</f>
        <v>#N/A</v>
      </c>
      <c r="K2202" s="3">
        <f t="shared" si="102"/>
        <v>4733</v>
      </c>
      <c r="L2202" s="77">
        <f t="shared" si="103"/>
        <v>14199</v>
      </c>
      <c r="M2202" s="3" t="e">
        <f>VLOOKUP(B2202,[1]TDSheet!$A$30:$K$1679,11,FALSE)</f>
        <v>#N/A</v>
      </c>
      <c r="O2202" s="77" t="e">
        <f t="shared" si="104"/>
        <v>#N/A</v>
      </c>
      <c r="P2202" s="3">
        <v>14000</v>
      </c>
    </row>
    <row r="2203" spans="1:16" ht="13.15" customHeight="1" x14ac:dyDescent="0.2">
      <c r="A2203" s="56">
        <v>2200</v>
      </c>
      <c r="B2203" s="38">
        <v>7220</v>
      </c>
      <c r="C2203" s="96" t="s">
        <v>831</v>
      </c>
      <c r="D2203" s="96"/>
      <c r="E2203" s="96"/>
      <c r="F2203" s="96"/>
      <c r="G2203" s="9" t="s">
        <v>3043</v>
      </c>
      <c r="H2203" s="59">
        <v>15994</v>
      </c>
      <c r="I2203" s="71" t="e">
        <f>VLOOKUP(B2203,[2]Лист2!$A$1:$C$147,3,FALSE)</f>
        <v>#N/A</v>
      </c>
      <c r="J2203" s="3" t="e">
        <f>VLOOKUP(B2203,[3]Лист1!$A$1:$G$1358,7,FALSE)</f>
        <v>#N/A</v>
      </c>
      <c r="K2203" s="3">
        <f t="shared" si="102"/>
        <v>7997</v>
      </c>
      <c r="L2203" s="77">
        <f t="shared" si="103"/>
        <v>23991</v>
      </c>
      <c r="M2203" s="3" t="e">
        <f>VLOOKUP(B2203,[1]TDSheet!$A$30:$K$1679,11,FALSE)</f>
        <v>#N/A</v>
      </c>
      <c r="O2203" s="77" t="e">
        <f t="shared" si="104"/>
        <v>#N/A</v>
      </c>
      <c r="P2203" s="3">
        <v>24000</v>
      </c>
    </row>
    <row r="2204" spans="1:16" ht="13.15" customHeight="1" x14ac:dyDescent="0.2">
      <c r="A2204" s="56">
        <v>2201</v>
      </c>
      <c r="B2204" s="38">
        <v>7221</v>
      </c>
      <c r="C2204" s="96" t="s">
        <v>832</v>
      </c>
      <c r="D2204" s="96"/>
      <c r="E2204" s="96"/>
      <c r="F2204" s="96"/>
      <c r="G2204" s="9" t="s">
        <v>3043</v>
      </c>
      <c r="H2204" s="59">
        <v>17466</v>
      </c>
      <c r="I2204" s="71" t="e">
        <f>VLOOKUP(B2204,[2]Лист2!$A$1:$C$147,3,FALSE)</f>
        <v>#N/A</v>
      </c>
      <c r="J2204" s="3" t="e">
        <f>VLOOKUP(B2204,[3]Лист1!$A$1:$G$1358,7,FALSE)</f>
        <v>#N/A</v>
      </c>
      <c r="K2204" s="3">
        <f t="shared" si="102"/>
        <v>8733</v>
      </c>
      <c r="L2204" s="77">
        <f t="shared" si="103"/>
        <v>26199</v>
      </c>
      <c r="M2204" s="3" t="e">
        <f>VLOOKUP(B2204,[1]TDSheet!$A$30:$K$1679,11,FALSE)</f>
        <v>#N/A</v>
      </c>
      <c r="O2204" s="77" t="e">
        <f t="shared" si="104"/>
        <v>#N/A</v>
      </c>
      <c r="P2204" s="3">
        <v>26000</v>
      </c>
    </row>
    <row r="2205" spans="1:16" ht="13.15" customHeight="1" x14ac:dyDescent="0.2">
      <c r="A2205" s="56">
        <v>2202</v>
      </c>
      <c r="B2205" s="38" t="s">
        <v>81</v>
      </c>
      <c r="C2205" s="96" t="s">
        <v>437</v>
      </c>
      <c r="D2205" s="96"/>
      <c r="E2205" s="96"/>
      <c r="F2205" s="96"/>
      <c r="G2205" s="9" t="s">
        <v>3043</v>
      </c>
      <c r="H2205" s="59">
        <v>19578</v>
      </c>
      <c r="I2205" s="71" t="e">
        <f>VLOOKUP(B2205,[2]Лист2!$A$1:$C$147,3,FALSE)</f>
        <v>#N/A</v>
      </c>
      <c r="J2205" s="3" t="e">
        <f>VLOOKUP(B2205,[3]Лист1!$A$1:$G$1358,7,FALSE)</f>
        <v>#N/A</v>
      </c>
      <c r="K2205" s="3">
        <f t="shared" si="102"/>
        <v>9789</v>
      </c>
      <c r="L2205" s="77">
        <f t="shared" si="103"/>
        <v>29367</v>
      </c>
      <c r="M2205" s="3" t="e">
        <f>VLOOKUP(B2205,[1]TDSheet!$A$30:$K$1679,11,FALSE)</f>
        <v>#N/A</v>
      </c>
      <c r="O2205" s="77" t="e">
        <f t="shared" si="104"/>
        <v>#N/A</v>
      </c>
      <c r="P2205" s="3">
        <v>30000</v>
      </c>
    </row>
    <row r="2206" spans="1:16" ht="13.15" customHeight="1" x14ac:dyDescent="0.2">
      <c r="A2206" s="56">
        <v>2203</v>
      </c>
      <c r="B2206" s="38" t="s">
        <v>82</v>
      </c>
      <c r="C2206" s="96" t="s">
        <v>438</v>
      </c>
      <c r="D2206" s="96"/>
      <c r="E2206" s="96"/>
      <c r="F2206" s="96"/>
      <c r="G2206" s="9" t="s">
        <v>3043</v>
      </c>
      <c r="H2206" s="59">
        <v>21690</v>
      </c>
      <c r="I2206" s="71" t="e">
        <f>VLOOKUP(B2206,[2]Лист2!$A$1:$C$147,3,FALSE)</f>
        <v>#N/A</v>
      </c>
      <c r="J2206" s="3" t="e">
        <f>VLOOKUP(B2206,[3]Лист1!$A$1:$G$1358,7,FALSE)</f>
        <v>#N/A</v>
      </c>
      <c r="K2206" s="3">
        <f t="shared" si="102"/>
        <v>10845</v>
      </c>
      <c r="L2206" s="77">
        <f t="shared" si="103"/>
        <v>32535</v>
      </c>
      <c r="M2206" s="3" t="e">
        <f>VLOOKUP(B2206,[1]TDSheet!$A$30:$K$1679,11,FALSE)</f>
        <v>#N/A</v>
      </c>
      <c r="O2206" s="77" t="e">
        <f t="shared" si="104"/>
        <v>#N/A</v>
      </c>
      <c r="P2206" s="3">
        <v>32000</v>
      </c>
    </row>
    <row r="2207" spans="1:16" ht="13.15" customHeight="1" x14ac:dyDescent="0.2">
      <c r="A2207" s="56">
        <v>2204</v>
      </c>
      <c r="B2207" s="38" t="s">
        <v>83</v>
      </c>
      <c r="C2207" s="96" t="s">
        <v>439</v>
      </c>
      <c r="D2207" s="96"/>
      <c r="E2207" s="96"/>
      <c r="F2207" s="96"/>
      <c r="G2207" s="9" t="s">
        <v>3044</v>
      </c>
      <c r="H2207" s="59">
        <v>42682</v>
      </c>
      <c r="I2207" s="71" t="e">
        <f>VLOOKUP(B2207,[2]Лист2!$A$1:$C$147,3,FALSE)</f>
        <v>#N/A</v>
      </c>
      <c r="J2207" s="3" t="e">
        <f>VLOOKUP(B2207,[3]Лист1!$A$1:$G$1358,7,FALSE)</f>
        <v>#N/A</v>
      </c>
      <c r="K2207" s="3">
        <f t="shared" si="102"/>
        <v>21341</v>
      </c>
      <c r="L2207" s="77">
        <f t="shared" si="103"/>
        <v>64023</v>
      </c>
      <c r="M2207" s="3" t="e">
        <f>VLOOKUP(B2207,[1]TDSheet!$A$30:$K$1679,11,FALSE)</f>
        <v>#N/A</v>
      </c>
      <c r="O2207" s="77" t="e">
        <f t="shared" si="104"/>
        <v>#N/A</v>
      </c>
      <c r="P2207" s="3">
        <v>64000</v>
      </c>
    </row>
    <row r="2208" spans="1:16" ht="13.15" customHeight="1" x14ac:dyDescent="0.2">
      <c r="A2208" s="56">
        <v>2205</v>
      </c>
      <c r="B2208" s="38" t="s">
        <v>84</v>
      </c>
      <c r="C2208" s="96" t="s">
        <v>440</v>
      </c>
      <c r="D2208" s="96"/>
      <c r="E2208" s="96"/>
      <c r="F2208" s="96"/>
      <c r="G2208" s="9" t="s">
        <v>2001</v>
      </c>
      <c r="H2208" s="59">
        <v>10298</v>
      </c>
      <c r="I2208" s="71" t="e">
        <f>VLOOKUP(B2208,[2]Лист2!$A$1:$C$147,3,FALSE)</f>
        <v>#N/A</v>
      </c>
      <c r="J2208" s="3" t="e">
        <f>VLOOKUP(B2208,[3]Лист1!$A$1:$G$1358,7,FALSE)</f>
        <v>#N/A</v>
      </c>
      <c r="K2208" s="3">
        <f t="shared" si="102"/>
        <v>5149</v>
      </c>
      <c r="L2208" s="77">
        <f t="shared" si="103"/>
        <v>15447</v>
      </c>
      <c r="M2208" s="3" t="e">
        <f>VLOOKUP(B2208,[1]TDSheet!$A$30:$K$1679,11,FALSE)</f>
        <v>#N/A</v>
      </c>
      <c r="O2208" s="77" t="e">
        <f t="shared" si="104"/>
        <v>#N/A</v>
      </c>
      <c r="P2208" s="3">
        <v>15000</v>
      </c>
    </row>
    <row r="2209" spans="1:16" ht="13.15" customHeight="1" x14ac:dyDescent="0.2">
      <c r="A2209" s="56">
        <v>2206</v>
      </c>
      <c r="B2209" s="38" t="s">
        <v>85</v>
      </c>
      <c r="C2209" s="96" t="s">
        <v>962</v>
      </c>
      <c r="D2209" s="96"/>
      <c r="E2209" s="96"/>
      <c r="F2209" s="96"/>
      <c r="G2209" s="9" t="s">
        <v>3043</v>
      </c>
      <c r="H2209" s="59">
        <v>9466</v>
      </c>
      <c r="I2209" s="71" t="e">
        <f>VLOOKUP(B2209,[2]Лист2!$A$1:$C$147,3,FALSE)</f>
        <v>#N/A</v>
      </c>
      <c r="J2209" s="3" t="e">
        <f>VLOOKUP(B2209,[3]Лист1!$A$1:$G$1358,7,FALSE)</f>
        <v>#N/A</v>
      </c>
      <c r="K2209" s="3">
        <f t="shared" si="102"/>
        <v>4733</v>
      </c>
      <c r="L2209" s="77">
        <f t="shared" si="103"/>
        <v>14199</v>
      </c>
      <c r="M2209" s="3" t="e">
        <f>VLOOKUP(B2209,[1]TDSheet!$A$30:$K$1679,11,FALSE)</f>
        <v>#N/A</v>
      </c>
      <c r="O2209" s="77" t="e">
        <f t="shared" si="104"/>
        <v>#N/A</v>
      </c>
      <c r="P2209" s="3">
        <v>14000</v>
      </c>
    </row>
    <row r="2210" spans="1:16" ht="13.15" customHeight="1" x14ac:dyDescent="0.2">
      <c r="A2210" s="56">
        <v>2207</v>
      </c>
      <c r="B2210" s="38">
        <v>7223</v>
      </c>
      <c r="C2210" s="96" t="s">
        <v>833</v>
      </c>
      <c r="D2210" s="96"/>
      <c r="E2210" s="96"/>
      <c r="F2210" s="96"/>
      <c r="G2210" s="9" t="s">
        <v>3043</v>
      </c>
      <c r="H2210" s="59">
        <v>12602</v>
      </c>
      <c r="I2210" s="71" t="e">
        <f>VLOOKUP(B2210,[2]Лист2!$A$1:$C$147,3,FALSE)</f>
        <v>#N/A</v>
      </c>
      <c r="J2210" s="3" t="e">
        <f>VLOOKUP(B2210,[3]Лист1!$A$1:$G$1358,7,FALSE)</f>
        <v>#N/A</v>
      </c>
      <c r="K2210" s="3">
        <f t="shared" si="102"/>
        <v>6301</v>
      </c>
      <c r="L2210" s="77">
        <f t="shared" si="103"/>
        <v>18903</v>
      </c>
      <c r="M2210" s="3" t="e">
        <f>VLOOKUP(B2210,[1]TDSheet!$A$30:$K$1679,11,FALSE)</f>
        <v>#N/A</v>
      </c>
      <c r="O2210" s="77" t="e">
        <f t="shared" si="104"/>
        <v>#N/A</v>
      </c>
      <c r="P2210" s="3">
        <v>19000</v>
      </c>
    </row>
    <row r="2211" spans="1:16" ht="13.15" customHeight="1" x14ac:dyDescent="0.2">
      <c r="A2211" s="56">
        <v>2208</v>
      </c>
      <c r="B2211" s="38">
        <v>7224</v>
      </c>
      <c r="C2211" s="96" t="s">
        <v>834</v>
      </c>
      <c r="D2211" s="96"/>
      <c r="E2211" s="96"/>
      <c r="F2211" s="96"/>
      <c r="G2211" s="9" t="s">
        <v>3043</v>
      </c>
      <c r="H2211" s="59">
        <v>5114</v>
      </c>
      <c r="I2211" s="71" t="e">
        <f>VLOOKUP(B2211,[2]Лист2!$A$1:$C$147,3,FALSE)</f>
        <v>#N/A</v>
      </c>
      <c r="J2211" s="3" t="e">
        <f>VLOOKUP(B2211,[3]Лист1!$A$1:$G$1358,7,FALSE)</f>
        <v>#N/A</v>
      </c>
      <c r="K2211" s="3">
        <f t="shared" si="102"/>
        <v>2557</v>
      </c>
      <c r="L2211" s="77">
        <f t="shared" si="103"/>
        <v>7671</v>
      </c>
      <c r="M2211" s="3" t="e">
        <f>VLOOKUP(B2211,[1]TDSheet!$A$30:$K$1679,11,FALSE)</f>
        <v>#N/A</v>
      </c>
      <c r="O2211" s="77" t="e">
        <f t="shared" si="104"/>
        <v>#N/A</v>
      </c>
      <c r="P2211" s="3">
        <v>7500</v>
      </c>
    </row>
    <row r="2212" spans="1:16" ht="13.15" customHeight="1" x14ac:dyDescent="0.2">
      <c r="A2212" s="56">
        <v>2209</v>
      </c>
      <c r="B2212" s="38" t="s">
        <v>1529</v>
      </c>
      <c r="C2212" s="96" t="s">
        <v>441</v>
      </c>
      <c r="D2212" s="96"/>
      <c r="E2212" s="96"/>
      <c r="F2212" s="96"/>
      <c r="G2212" s="9" t="s">
        <v>166</v>
      </c>
      <c r="H2212" s="59">
        <v>7994</v>
      </c>
      <c r="I2212" s="71" t="e">
        <f>VLOOKUP(B2212,[2]Лист2!$A$1:$C$147,3,FALSE)</f>
        <v>#N/A</v>
      </c>
      <c r="J2212" s="3" t="e">
        <f>VLOOKUP(B2212,[3]Лист1!$A$1:$G$1358,7,FALSE)</f>
        <v>#N/A</v>
      </c>
      <c r="K2212" s="3">
        <f t="shared" si="102"/>
        <v>3997</v>
      </c>
      <c r="L2212" s="77">
        <f t="shared" si="103"/>
        <v>11991</v>
      </c>
      <c r="M2212" s="3" t="e">
        <f>VLOOKUP(B2212,[1]TDSheet!$A$30:$K$1679,11,FALSE)</f>
        <v>#N/A</v>
      </c>
      <c r="O2212" s="77" t="e">
        <f t="shared" si="104"/>
        <v>#N/A</v>
      </c>
      <c r="P2212" s="3">
        <v>12000</v>
      </c>
    </row>
    <row r="2213" spans="1:16" ht="13.15" customHeight="1" x14ac:dyDescent="0.2">
      <c r="A2213" s="56">
        <v>2210</v>
      </c>
      <c r="B2213" s="38" t="s">
        <v>86</v>
      </c>
      <c r="C2213" s="96" t="s">
        <v>442</v>
      </c>
      <c r="D2213" s="96"/>
      <c r="E2213" s="96"/>
      <c r="F2213" s="96"/>
      <c r="G2213" s="9" t="s">
        <v>3043</v>
      </c>
      <c r="H2213" s="59">
        <v>17466</v>
      </c>
      <c r="I2213" s="71" t="e">
        <f>VLOOKUP(B2213,[2]Лист2!$A$1:$C$147,3,FALSE)</f>
        <v>#N/A</v>
      </c>
      <c r="J2213" s="3" t="e">
        <f>VLOOKUP(B2213,[3]Лист1!$A$1:$G$1358,7,FALSE)</f>
        <v>#N/A</v>
      </c>
      <c r="K2213" s="3">
        <f t="shared" si="102"/>
        <v>8733</v>
      </c>
      <c r="L2213" s="77">
        <f t="shared" si="103"/>
        <v>26199</v>
      </c>
      <c r="M2213" s="3" t="e">
        <f>VLOOKUP(B2213,[1]TDSheet!$A$30:$K$1679,11,FALSE)</f>
        <v>#N/A</v>
      </c>
      <c r="O2213" s="77" t="e">
        <f t="shared" si="104"/>
        <v>#N/A</v>
      </c>
      <c r="P2213" s="3">
        <v>26000</v>
      </c>
    </row>
    <row r="2214" spans="1:16" ht="13.15" customHeight="1" x14ac:dyDescent="0.2">
      <c r="A2214" s="56">
        <v>2211</v>
      </c>
      <c r="B2214" s="38">
        <v>77708</v>
      </c>
      <c r="C2214" s="96" t="s">
        <v>2028</v>
      </c>
      <c r="D2214" s="96"/>
      <c r="E2214" s="96"/>
      <c r="F2214" s="96"/>
      <c r="G2214" s="9" t="s">
        <v>706</v>
      </c>
      <c r="H2214" s="59">
        <v>3520</v>
      </c>
      <c r="I2214" s="71" t="e">
        <f>VLOOKUP(B2214,[2]Лист2!$A$1:$C$147,3,FALSE)</f>
        <v>#N/A</v>
      </c>
      <c r="J2214" s="3" t="e">
        <f>VLOOKUP(B2214,[3]Лист1!$A$1:$G$1358,7,FALSE)</f>
        <v>#N/A</v>
      </c>
      <c r="K2214" s="3">
        <f t="shared" si="102"/>
        <v>1760</v>
      </c>
      <c r="L2214" s="77">
        <f t="shared" si="103"/>
        <v>5280</v>
      </c>
      <c r="M2214" s="3" t="e">
        <f>VLOOKUP(B2214,[1]TDSheet!$A$30:$K$1679,11,FALSE)</f>
        <v>#N/A</v>
      </c>
      <c r="O2214" s="77" t="e">
        <f t="shared" si="104"/>
        <v>#N/A</v>
      </c>
      <c r="P2214" s="3">
        <v>5000</v>
      </c>
    </row>
    <row r="2215" spans="1:16" ht="13.15" customHeight="1" x14ac:dyDescent="0.2">
      <c r="A2215" s="56">
        <v>2212</v>
      </c>
      <c r="B2215" s="38" t="s">
        <v>88</v>
      </c>
      <c r="C2215" s="96" t="s">
        <v>444</v>
      </c>
      <c r="D2215" s="96"/>
      <c r="E2215" s="96"/>
      <c r="F2215" s="96"/>
      <c r="G2215" s="9" t="s">
        <v>322</v>
      </c>
      <c r="H2215" s="59">
        <v>3840</v>
      </c>
      <c r="I2215" s="71" t="e">
        <f>VLOOKUP(B2215,[2]Лист2!$A$1:$C$147,3,FALSE)</f>
        <v>#N/A</v>
      </c>
      <c r="J2215" s="3" t="e">
        <f>VLOOKUP(B2215,[3]Лист1!$A$1:$G$1358,7,FALSE)</f>
        <v>#N/A</v>
      </c>
      <c r="K2215" s="3">
        <f t="shared" si="102"/>
        <v>1920</v>
      </c>
      <c r="L2215" s="77">
        <f t="shared" si="103"/>
        <v>5760</v>
      </c>
      <c r="M2215" s="3" t="e">
        <f>VLOOKUP(B2215,[1]TDSheet!$A$30:$K$1679,11,FALSE)</f>
        <v>#N/A</v>
      </c>
      <c r="O2215" s="77" t="e">
        <f t="shared" si="104"/>
        <v>#N/A</v>
      </c>
      <c r="P2215" s="3">
        <v>5500</v>
      </c>
    </row>
    <row r="2216" spans="1:16" ht="13.15" customHeight="1" x14ac:dyDescent="0.2">
      <c r="A2216" s="56">
        <v>2213</v>
      </c>
      <c r="B2216" s="38">
        <v>7228</v>
      </c>
      <c r="C2216" s="96" t="s">
        <v>835</v>
      </c>
      <c r="D2216" s="96"/>
      <c r="E2216" s="96"/>
      <c r="F2216" s="96"/>
      <c r="G2216" s="9" t="s">
        <v>3043</v>
      </c>
      <c r="H2216" s="59">
        <v>17466</v>
      </c>
      <c r="I2216" s="71" t="e">
        <f>VLOOKUP(B2216,[2]Лист2!$A$1:$C$147,3,FALSE)</f>
        <v>#N/A</v>
      </c>
      <c r="J2216" s="3" t="e">
        <f>VLOOKUP(B2216,[3]Лист1!$A$1:$G$1358,7,FALSE)</f>
        <v>#N/A</v>
      </c>
      <c r="K2216" s="3">
        <f t="shared" si="102"/>
        <v>8733</v>
      </c>
      <c r="L2216" s="77">
        <f t="shared" si="103"/>
        <v>26199</v>
      </c>
      <c r="M2216" s="3" t="e">
        <f>VLOOKUP(B2216,[1]TDSheet!$A$30:$K$1679,11,FALSE)</f>
        <v>#N/A</v>
      </c>
      <c r="O2216" s="77" t="e">
        <f t="shared" si="104"/>
        <v>#N/A</v>
      </c>
      <c r="P2216" s="3">
        <v>26000</v>
      </c>
    </row>
    <row r="2217" spans="1:16" ht="13.15" customHeight="1" x14ac:dyDescent="0.2">
      <c r="A2217" s="56">
        <v>2214</v>
      </c>
      <c r="B2217" s="38" t="s">
        <v>87</v>
      </c>
      <c r="C2217" s="96" t="s">
        <v>443</v>
      </c>
      <c r="D2217" s="96"/>
      <c r="E2217" s="96"/>
      <c r="F2217" s="96"/>
      <c r="G2217" s="9" t="s">
        <v>3044</v>
      </c>
      <c r="H2217" s="59">
        <v>32634</v>
      </c>
      <c r="I2217" s="71" t="e">
        <f>VLOOKUP(B2217,[2]Лист2!$A$1:$C$147,3,FALSE)</f>
        <v>#N/A</v>
      </c>
      <c r="J2217" s="3" t="e">
        <f>VLOOKUP(B2217,[3]Лист1!$A$1:$G$1358,7,FALSE)</f>
        <v>#N/A</v>
      </c>
      <c r="K2217" s="3">
        <f t="shared" si="102"/>
        <v>16317</v>
      </c>
      <c r="L2217" s="77">
        <f t="shared" si="103"/>
        <v>48951</v>
      </c>
      <c r="M2217" s="3" t="e">
        <f>VLOOKUP(B2217,[1]TDSheet!$A$30:$K$1679,11,FALSE)</f>
        <v>#N/A</v>
      </c>
      <c r="O2217" s="77" t="e">
        <f t="shared" si="104"/>
        <v>#N/A</v>
      </c>
      <c r="P2217" s="3">
        <v>49000</v>
      </c>
    </row>
    <row r="2218" spans="1:16" ht="13.15" customHeight="1" x14ac:dyDescent="0.2">
      <c r="A2218" s="56">
        <v>2215</v>
      </c>
      <c r="B2218" s="38" t="s">
        <v>1531</v>
      </c>
      <c r="C2218" s="96" t="s">
        <v>445</v>
      </c>
      <c r="D2218" s="96"/>
      <c r="E2218" s="96"/>
      <c r="F2218" s="96"/>
      <c r="G2218" s="9" t="s">
        <v>166</v>
      </c>
      <c r="H2218" s="59">
        <v>1600</v>
      </c>
      <c r="I2218" s="71" t="e">
        <f>VLOOKUP(B2218,[2]Лист2!$A$1:$C$147,3,FALSE)</f>
        <v>#N/A</v>
      </c>
      <c r="J2218" s="3" t="e">
        <f>VLOOKUP(B2218,[3]Лист1!$A$1:$G$1358,7,FALSE)</f>
        <v>#N/A</v>
      </c>
      <c r="K2218" s="3">
        <f t="shared" si="102"/>
        <v>800</v>
      </c>
      <c r="L2218" s="77">
        <f t="shared" si="103"/>
        <v>2400</v>
      </c>
      <c r="M2218" s="3" t="e">
        <f>VLOOKUP(B2218,[1]TDSheet!$A$30:$K$1679,11,FALSE)</f>
        <v>#N/A</v>
      </c>
      <c r="O2218" s="77" t="e">
        <f t="shared" si="104"/>
        <v>#N/A</v>
      </c>
      <c r="P2218" s="3">
        <v>2400</v>
      </c>
    </row>
    <row r="2219" spans="1:16" ht="13.15" customHeight="1" x14ac:dyDescent="0.2">
      <c r="A2219" s="56">
        <v>2216</v>
      </c>
      <c r="B2219" s="38" t="s">
        <v>786</v>
      </c>
      <c r="C2219" s="96" t="s">
        <v>787</v>
      </c>
      <c r="D2219" s="96"/>
      <c r="E2219" s="96"/>
      <c r="F2219" s="96"/>
      <c r="G2219" s="9" t="s">
        <v>166</v>
      </c>
      <c r="H2219" s="59">
        <v>4730</v>
      </c>
      <c r="I2219" s="71" t="e">
        <f>VLOOKUP(B2219,[2]Лист2!$A$1:$C$147,3,FALSE)</f>
        <v>#N/A</v>
      </c>
      <c r="J2219" s="3" t="e">
        <f>VLOOKUP(B2219,[3]Лист1!$A$1:$G$1358,7,FALSE)</f>
        <v>#N/A</v>
      </c>
      <c r="K2219" s="3">
        <f t="shared" si="102"/>
        <v>2365</v>
      </c>
      <c r="L2219" s="77">
        <f t="shared" si="103"/>
        <v>7095</v>
      </c>
      <c r="M2219" s="3" t="e">
        <f>VLOOKUP(B2219,[1]TDSheet!$A$30:$K$1679,11,FALSE)</f>
        <v>#N/A</v>
      </c>
      <c r="O2219" s="77" t="e">
        <f t="shared" si="104"/>
        <v>#N/A</v>
      </c>
      <c r="P2219" s="3">
        <v>7100</v>
      </c>
    </row>
    <row r="2220" spans="1:16" ht="13.15" customHeight="1" x14ac:dyDescent="0.2">
      <c r="A2220" s="56">
        <v>2217</v>
      </c>
      <c r="B2220" s="38" t="s">
        <v>788</v>
      </c>
      <c r="C2220" s="96" t="s">
        <v>789</v>
      </c>
      <c r="D2220" s="96"/>
      <c r="E2220" s="96"/>
      <c r="F2220" s="96"/>
      <c r="G2220" s="9" t="s">
        <v>166</v>
      </c>
      <c r="H2220" s="59">
        <v>4730</v>
      </c>
      <c r="I2220" s="71" t="e">
        <f>VLOOKUP(B2220,[2]Лист2!$A$1:$C$147,3,FALSE)</f>
        <v>#N/A</v>
      </c>
      <c r="J2220" s="3" t="e">
        <f>VLOOKUP(B2220,[3]Лист1!$A$1:$G$1358,7,FALSE)</f>
        <v>#N/A</v>
      </c>
      <c r="K2220" s="3">
        <f t="shared" si="102"/>
        <v>2365</v>
      </c>
      <c r="L2220" s="77">
        <f t="shared" si="103"/>
        <v>7095</v>
      </c>
      <c r="M2220" s="3" t="e">
        <f>VLOOKUP(B2220,[1]TDSheet!$A$30:$K$1679,11,FALSE)</f>
        <v>#N/A</v>
      </c>
      <c r="O2220" s="77" t="e">
        <f t="shared" si="104"/>
        <v>#N/A</v>
      </c>
      <c r="P2220" s="3">
        <v>7100</v>
      </c>
    </row>
    <row r="2221" spans="1:16" ht="13.15" customHeight="1" x14ac:dyDescent="0.2">
      <c r="A2221" s="56">
        <v>2218</v>
      </c>
      <c r="B2221" s="38" t="s">
        <v>89</v>
      </c>
      <c r="C2221" s="96" t="s">
        <v>959</v>
      </c>
      <c r="D2221" s="96"/>
      <c r="E2221" s="96"/>
      <c r="F2221" s="96"/>
      <c r="G2221" s="9" t="s">
        <v>3043</v>
      </c>
      <c r="H2221" s="59">
        <v>9466</v>
      </c>
      <c r="I2221" s="71" t="e">
        <f>VLOOKUP(B2221,[2]Лист2!$A$1:$C$147,3,FALSE)</f>
        <v>#N/A</v>
      </c>
      <c r="J2221" s="3" t="e">
        <f>VLOOKUP(B2221,[3]Лист1!$A$1:$G$1358,7,FALSE)</f>
        <v>#N/A</v>
      </c>
      <c r="K2221" s="3">
        <f t="shared" si="102"/>
        <v>4733</v>
      </c>
      <c r="L2221" s="77">
        <f t="shared" si="103"/>
        <v>14199</v>
      </c>
      <c r="M2221" s="3" t="e">
        <f>VLOOKUP(B2221,[1]TDSheet!$A$30:$K$1679,11,FALSE)</f>
        <v>#N/A</v>
      </c>
      <c r="O2221" s="77" t="e">
        <f t="shared" si="104"/>
        <v>#N/A</v>
      </c>
      <c r="P2221" s="3">
        <v>14000</v>
      </c>
    </row>
    <row r="2222" spans="1:16" ht="13.15" customHeight="1" x14ac:dyDescent="0.2">
      <c r="A2222" s="56">
        <v>2219</v>
      </c>
      <c r="B2222" s="38">
        <v>7230</v>
      </c>
      <c r="C2222" s="96" t="s">
        <v>836</v>
      </c>
      <c r="D2222" s="96"/>
      <c r="E2222" s="96"/>
      <c r="F2222" s="96"/>
      <c r="G2222" s="9" t="s">
        <v>3043</v>
      </c>
      <c r="H2222" s="59">
        <v>15994</v>
      </c>
      <c r="I2222" s="71" t="e">
        <f>VLOOKUP(B2222,[2]Лист2!$A$1:$C$147,3,FALSE)</f>
        <v>#N/A</v>
      </c>
      <c r="J2222" s="3" t="e">
        <f>VLOOKUP(B2222,[3]Лист1!$A$1:$G$1358,7,FALSE)</f>
        <v>#N/A</v>
      </c>
      <c r="K2222" s="3">
        <f t="shared" si="102"/>
        <v>7997</v>
      </c>
      <c r="L2222" s="77">
        <f t="shared" si="103"/>
        <v>23991</v>
      </c>
      <c r="M2222" s="3" t="e">
        <f>VLOOKUP(B2222,[1]TDSheet!$A$30:$K$1679,11,FALSE)</f>
        <v>#N/A</v>
      </c>
      <c r="O2222" s="77" t="e">
        <f t="shared" si="104"/>
        <v>#N/A</v>
      </c>
      <c r="P2222" s="3">
        <v>24000</v>
      </c>
    </row>
    <row r="2223" spans="1:16" ht="13.15" customHeight="1" x14ac:dyDescent="0.2">
      <c r="A2223" s="56">
        <v>2220</v>
      </c>
      <c r="B2223" s="38" t="s">
        <v>90</v>
      </c>
      <c r="C2223" s="96" t="s">
        <v>446</v>
      </c>
      <c r="D2223" s="96"/>
      <c r="E2223" s="96"/>
      <c r="F2223" s="96"/>
      <c r="G2223" s="9" t="s">
        <v>3043</v>
      </c>
      <c r="H2223" s="59">
        <v>11258</v>
      </c>
      <c r="I2223" s="71" t="e">
        <f>VLOOKUP(B2223,[2]Лист2!$A$1:$C$147,3,FALSE)</f>
        <v>#N/A</v>
      </c>
      <c r="J2223" s="3" t="e">
        <f>VLOOKUP(B2223,[3]Лист1!$A$1:$G$1358,7,FALSE)</f>
        <v>#N/A</v>
      </c>
      <c r="K2223" s="3">
        <f t="shared" si="102"/>
        <v>5629</v>
      </c>
      <c r="L2223" s="77">
        <f t="shared" si="103"/>
        <v>16887</v>
      </c>
      <c r="M2223" s="3" t="e">
        <f>VLOOKUP(B2223,[1]TDSheet!$A$30:$K$1679,11,FALSE)</f>
        <v>#N/A</v>
      </c>
      <c r="O2223" s="77" t="e">
        <f t="shared" si="104"/>
        <v>#N/A</v>
      </c>
      <c r="P2223" s="3">
        <v>17000</v>
      </c>
    </row>
    <row r="2224" spans="1:16" ht="13.15" customHeight="1" x14ac:dyDescent="0.2">
      <c r="A2224" s="56">
        <v>2221</v>
      </c>
      <c r="B2224" s="38" t="s">
        <v>91</v>
      </c>
      <c r="C2224" s="96" t="s">
        <v>447</v>
      </c>
      <c r="D2224" s="96"/>
      <c r="E2224" s="96"/>
      <c r="F2224" s="96"/>
      <c r="G2224" s="9" t="s">
        <v>3043</v>
      </c>
      <c r="H2224" s="59">
        <v>15994</v>
      </c>
      <c r="I2224" s="71" t="e">
        <f>VLOOKUP(B2224,[2]Лист2!$A$1:$C$147,3,FALSE)</f>
        <v>#N/A</v>
      </c>
      <c r="J2224" s="3" t="e">
        <f>VLOOKUP(B2224,[3]Лист1!$A$1:$G$1358,7,FALSE)</f>
        <v>#N/A</v>
      </c>
      <c r="K2224" s="3">
        <f t="shared" si="102"/>
        <v>7997</v>
      </c>
      <c r="L2224" s="77">
        <f t="shared" si="103"/>
        <v>23991</v>
      </c>
      <c r="M2224" s="3" t="e">
        <f>VLOOKUP(B2224,[1]TDSheet!$A$30:$K$1679,11,FALSE)</f>
        <v>#N/A</v>
      </c>
      <c r="O2224" s="77" t="e">
        <f t="shared" si="104"/>
        <v>#N/A</v>
      </c>
      <c r="P2224" s="3">
        <v>24000</v>
      </c>
    </row>
    <row r="2225" spans="1:16" ht="13.15" customHeight="1" x14ac:dyDescent="0.2">
      <c r="A2225" s="56">
        <v>2222</v>
      </c>
      <c r="B2225" s="38">
        <v>77711</v>
      </c>
      <c r="C2225" s="96" t="s">
        <v>2031</v>
      </c>
      <c r="D2225" s="96"/>
      <c r="E2225" s="96"/>
      <c r="F2225" s="96"/>
      <c r="G2225" s="9" t="s">
        <v>953</v>
      </c>
      <c r="H2225" s="59">
        <v>1520</v>
      </c>
      <c r="I2225" s="71" t="e">
        <f>VLOOKUP(B2225,[2]Лист2!$A$1:$C$147,3,FALSE)</f>
        <v>#N/A</v>
      </c>
      <c r="J2225" s="3" t="e">
        <f>VLOOKUP(B2225,[3]Лист1!$A$1:$G$1358,7,FALSE)</f>
        <v>#N/A</v>
      </c>
      <c r="K2225" s="3">
        <f t="shared" si="102"/>
        <v>760</v>
      </c>
      <c r="L2225" s="77">
        <f t="shared" si="103"/>
        <v>2280</v>
      </c>
      <c r="M2225" s="3" t="e">
        <f>VLOOKUP(B2225,[1]TDSheet!$A$30:$K$1679,11,FALSE)</f>
        <v>#N/A</v>
      </c>
      <c r="O2225" s="77" t="e">
        <f t="shared" si="104"/>
        <v>#N/A</v>
      </c>
      <c r="P2225" s="3">
        <v>2500</v>
      </c>
    </row>
    <row r="2226" spans="1:16" ht="13.15" customHeight="1" x14ac:dyDescent="0.2">
      <c r="A2226" s="56">
        <v>2223</v>
      </c>
      <c r="B2226" s="38">
        <v>7238</v>
      </c>
      <c r="C2226" s="96" t="s">
        <v>837</v>
      </c>
      <c r="D2226" s="96"/>
      <c r="E2226" s="96"/>
      <c r="F2226" s="96"/>
      <c r="G2226" s="9" t="s">
        <v>3043</v>
      </c>
      <c r="H2226" s="59">
        <v>17466</v>
      </c>
      <c r="I2226" s="71" t="e">
        <f>VLOOKUP(B2226,[2]Лист2!$A$1:$C$147,3,FALSE)</f>
        <v>#N/A</v>
      </c>
      <c r="J2226" s="3" t="e">
        <f>VLOOKUP(B2226,[3]Лист1!$A$1:$G$1358,7,FALSE)</f>
        <v>#N/A</v>
      </c>
      <c r="K2226" s="3">
        <f t="shared" si="102"/>
        <v>8733</v>
      </c>
      <c r="L2226" s="77">
        <f t="shared" si="103"/>
        <v>26199</v>
      </c>
      <c r="M2226" s="3" t="e">
        <f>VLOOKUP(B2226,[1]TDSheet!$A$30:$K$1679,11,FALSE)</f>
        <v>#N/A</v>
      </c>
      <c r="O2226" s="77" t="e">
        <f t="shared" si="104"/>
        <v>#N/A</v>
      </c>
      <c r="P2226" s="3">
        <v>26000</v>
      </c>
    </row>
    <row r="2227" spans="1:16" ht="13.15" customHeight="1" x14ac:dyDescent="0.2">
      <c r="A2227" s="56">
        <v>2224</v>
      </c>
      <c r="B2227" s="38" t="s">
        <v>92</v>
      </c>
      <c r="C2227" s="96" t="s">
        <v>960</v>
      </c>
      <c r="D2227" s="96"/>
      <c r="E2227" s="96"/>
      <c r="F2227" s="96"/>
      <c r="G2227" s="9" t="s">
        <v>3043</v>
      </c>
      <c r="H2227" s="59">
        <v>9466</v>
      </c>
      <c r="I2227" s="71" t="e">
        <f>VLOOKUP(B2227,[2]Лист2!$A$1:$C$147,3,FALSE)</f>
        <v>#N/A</v>
      </c>
      <c r="J2227" s="3" t="e">
        <f>VLOOKUP(B2227,[3]Лист1!$A$1:$G$1358,7,FALSE)</f>
        <v>#N/A</v>
      </c>
      <c r="K2227" s="3">
        <f t="shared" si="102"/>
        <v>4733</v>
      </c>
      <c r="L2227" s="77">
        <f t="shared" si="103"/>
        <v>14199</v>
      </c>
      <c r="M2227" s="3" t="e">
        <f>VLOOKUP(B2227,[1]TDSheet!$A$30:$K$1679,11,FALSE)</f>
        <v>#N/A</v>
      </c>
      <c r="O2227" s="77" t="e">
        <f t="shared" si="104"/>
        <v>#N/A</v>
      </c>
      <c r="P2227" s="3">
        <v>14000</v>
      </c>
    </row>
    <row r="2228" spans="1:16" ht="13.15" customHeight="1" x14ac:dyDescent="0.2">
      <c r="A2228" s="56">
        <v>2225</v>
      </c>
      <c r="B2228" s="38" t="s">
        <v>1516</v>
      </c>
      <c r="C2228" s="96" t="s">
        <v>449</v>
      </c>
      <c r="D2228" s="96"/>
      <c r="E2228" s="96"/>
      <c r="F2228" s="96"/>
      <c r="G2228" s="9" t="s">
        <v>857</v>
      </c>
      <c r="H2228" s="59">
        <v>11002</v>
      </c>
      <c r="I2228" s="71" t="e">
        <f>VLOOKUP(B2228,[2]Лист2!$A$1:$C$147,3,FALSE)</f>
        <v>#N/A</v>
      </c>
      <c r="J2228" s="3" t="e">
        <f>VLOOKUP(B2228,[3]Лист1!$A$1:$G$1358,7,FALSE)</f>
        <v>#N/A</v>
      </c>
      <c r="K2228" s="3">
        <f t="shared" si="102"/>
        <v>5501</v>
      </c>
      <c r="L2228" s="77">
        <f t="shared" si="103"/>
        <v>16503</v>
      </c>
      <c r="M2228" s="3" t="e">
        <f>VLOOKUP(B2228,[1]TDSheet!$A$30:$K$1679,11,FALSE)</f>
        <v>#N/A</v>
      </c>
      <c r="O2228" s="77" t="e">
        <f t="shared" si="104"/>
        <v>#N/A</v>
      </c>
      <c r="P2228" s="3">
        <v>16500</v>
      </c>
    </row>
    <row r="2229" spans="1:16" ht="13.15" customHeight="1" x14ac:dyDescent="0.2">
      <c r="A2229" s="56">
        <v>2226</v>
      </c>
      <c r="B2229" s="38" t="s">
        <v>93</v>
      </c>
      <c r="C2229" s="96" t="s">
        <v>450</v>
      </c>
      <c r="D2229" s="96"/>
      <c r="E2229" s="96"/>
      <c r="F2229" s="96"/>
      <c r="G2229" s="9" t="s">
        <v>3044</v>
      </c>
      <c r="H2229" s="59">
        <v>26106</v>
      </c>
      <c r="I2229" s="71" t="e">
        <f>VLOOKUP(B2229,[2]Лист2!$A$1:$C$147,3,FALSE)</f>
        <v>#N/A</v>
      </c>
      <c r="J2229" s="3" t="e">
        <f>VLOOKUP(B2229,[3]Лист1!$A$1:$G$1358,7,FALSE)</f>
        <v>#N/A</v>
      </c>
      <c r="K2229" s="3">
        <f t="shared" si="102"/>
        <v>13053</v>
      </c>
      <c r="L2229" s="77">
        <f t="shared" si="103"/>
        <v>39159</v>
      </c>
      <c r="M2229" s="3" t="e">
        <f>VLOOKUP(B2229,[1]TDSheet!$A$30:$K$1679,11,FALSE)</f>
        <v>#N/A</v>
      </c>
      <c r="O2229" s="77" t="e">
        <f t="shared" si="104"/>
        <v>#N/A</v>
      </c>
      <c r="P2229" s="3">
        <v>40000</v>
      </c>
    </row>
    <row r="2230" spans="1:16" ht="13.15" customHeight="1" x14ac:dyDescent="0.2">
      <c r="A2230" s="56">
        <v>2227</v>
      </c>
      <c r="B2230" s="38">
        <v>7240</v>
      </c>
      <c r="C2230" s="96" t="s">
        <v>838</v>
      </c>
      <c r="D2230" s="96"/>
      <c r="E2230" s="96"/>
      <c r="F2230" s="96"/>
      <c r="G2230" s="9" t="s">
        <v>3043</v>
      </c>
      <c r="H2230" s="59">
        <v>10980</v>
      </c>
      <c r="I2230" s="71" t="e">
        <f>VLOOKUP(B2230,[2]Лист2!$A$1:$C$147,3,FALSE)</f>
        <v>#N/A</v>
      </c>
      <c r="J2230" s="3" t="e">
        <f>VLOOKUP(B2230,[3]Лист1!$A$1:$G$1358,7,FALSE)</f>
        <v>#N/A</v>
      </c>
      <c r="K2230" s="3">
        <f t="shared" si="102"/>
        <v>5490</v>
      </c>
      <c r="L2230" s="77">
        <f t="shared" si="103"/>
        <v>16470</v>
      </c>
      <c r="M2230" s="3" t="e">
        <f>VLOOKUP(B2230,[1]TDSheet!$A$30:$K$1679,11,FALSE)</f>
        <v>#N/A</v>
      </c>
      <c r="O2230" s="77" t="e">
        <f t="shared" si="104"/>
        <v>#N/A</v>
      </c>
      <c r="P2230" s="3">
        <v>16000</v>
      </c>
    </row>
    <row r="2231" spans="1:16" ht="13.15" customHeight="1" x14ac:dyDescent="0.2">
      <c r="A2231" s="56">
        <v>2228</v>
      </c>
      <c r="B2231" s="38">
        <v>7241</v>
      </c>
      <c r="C2231" s="96" t="s">
        <v>839</v>
      </c>
      <c r="D2231" s="96"/>
      <c r="E2231" s="96"/>
      <c r="F2231" s="96"/>
      <c r="G2231" s="9" t="s">
        <v>3043</v>
      </c>
      <c r="H2231" s="59">
        <v>15994</v>
      </c>
      <c r="I2231" s="71" t="e">
        <f>VLOOKUP(B2231,[2]Лист2!$A$1:$C$147,3,FALSE)</f>
        <v>#N/A</v>
      </c>
      <c r="J2231" s="3" t="e">
        <f>VLOOKUP(B2231,[3]Лист1!$A$1:$G$1358,7,FALSE)</f>
        <v>#N/A</v>
      </c>
      <c r="K2231" s="3">
        <f t="shared" si="102"/>
        <v>7997</v>
      </c>
      <c r="L2231" s="77">
        <f t="shared" si="103"/>
        <v>23991</v>
      </c>
      <c r="M2231" s="3" t="e">
        <f>VLOOKUP(B2231,[1]TDSheet!$A$30:$K$1679,11,FALSE)</f>
        <v>#N/A</v>
      </c>
      <c r="O2231" s="77" t="e">
        <f t="shared" si="104"/>
        <v>#N/A</v>
      </c>
      <c r="P2231" s="3">
        <v>24000</v>
      </c>
    </row>
    <row r="2232" spans="1:16" ht="13.15" customHeight="1" x14ac:dyDescent="0.2">
      <c r="A2232" s="56">
        <v>2229</v>
      </c>
      <c r="B2232" s="38">
        <v>7244</v>
      </c>
      <c r="C2232" s="96" t="s">
        <v>840</v>
      </c>
      <c r="D2232" s="96"/>
      <c r="E2232" s="96"/>
      <c r="F2232" s="96"/>
      <c r="G2232" s="9" t="s">
        <v>3043</v>
      </c>
      <c r="H2232" s="59">
        <v>10980</v>
      </c>
      <c r="I2232" s="71" t="e">
        <f>VLOOKUP(B2232,[2]Лист2!$A$1:$C$147,3,FALSE)</f>
        <v>#N/A</v>
      </c>
      <c r="J2232" s="3" t="e">
        <f>VLOOKUP(B2232,[3]Лист1!$A$1:$G$1358,7,FALSE)</f>
        <v>#N/A</v>
      </c>
      <c r="K2232" s="3">
        <f t="shared" si="102"/>
        <v>5490</v>
      </c>
      <c r="L2232" s="77">
        <f t="shared" si="103"/>
        <v>16470</v>
      </c>
      <c r="M2232" s="3" t="e">
        <f>VLOOKUP(B2232,[1]TDSheet!$A$30:$K$1679,11,FALSE)</f>
        <v>#N/A</v>
      </c>
      <c r="O2232" s="77" t="e">
        <f t="shared" si="104"/>
        <v>#N/A</v>
      </c>
      <c r="P2232" s="3">
        <v>16000</v>
      </c>
    </row>
    <row r="2233" spans="1:16" ht="13.15" customHeight="1" x14ac:dyDescent="0.2">
      <c r="A2233" s="56">
        <v>2230</v>
      </c>
      <c r="B2233" s="38" t="s">
        <v>790</v>
      </c>
      <c r="C2233" s="96" t="s">
        <v>791</v>
      </c>
      <c r="D2233" s="96"/>
      <c r="E2233" s="96"/>
      <c r="F2233" s="96"/>
      <c r="G2233" s="9" t="s">
        <v>3043</v>
      </c>
      <c r="H2233" s="59">
        <v>5319</v>
      </c>
      <c r="I2233" s="71" t="e">
        <f>VLOOKUP(B2233,[2]Лист2!$A$1:$C$147,3,FALSE)</f>
        <v>#N/A</v>
      </c>
      <c r="J2233" s="3" t="e">
        <f>VLOOKUP(B2233,[3]Лист1!$A$1:$G$1358,7,FALSE)</f>
        <v>#N/A</v>
      </c>
      <c r="K2233" s="3">
        <f t="shared" si="102"/>
        <v>2659.5</v>
      </c>
      <c r="L2233" s="77">
        <f t="shared" si="103"/>
        <v>7978.5</v>
      </c>
      <c r="M2233" s="3" t="e">
        <f>VLOOKUP(B2233,[1]TDSheet!$A$30:$K$1679,11,FALSE)</f>
        <v>#N/A</v>
      </c>
      <c r="O2233" s="77" t="e">
        <f t="shared" si="104"/>
        <v>#N/A</v>
      </c>
      <c r="P2233" s="3">
        <v>8000</v>
      </c>
    </row>
    <row r="2234" spans="1:16" ht="13.15" customHeight="1" x14ac:dyDescent="0.2">
      <c r="A2234" s="56">
        <v>2231</v>
      </c>
      <c r="B2234" s="38">
        <v>7245</v>
      </c>
      <c r="C2234" s="96" t="s">
        <v>841</v>
      </c>
      <c r="D2234" s="96"/>
      <c r="E2234" s="96"/>
      <c r="F2234" s="96"/>
      <c r="G2234" s="9" t="s">
        <v>2932</v>
      </c>
      <c r="H2234" s="59">
        <v>26106</v>
      </c>
      <c r="I2234" s="71" t="e">
        <f>VLOOKUP(B2234,[2]Лист2!$A$1:$C$147,3,FALSE)</f>
        <v>#N/A</v>
      </c>
      <c r="J2234" s="3" t="e">
        <f>VLOOKUP(B2234,[3]Лист1!$A$1:$G$1358,7,FALSE)</f>
        <v>#N/A</v>
      </c>
      <c r="K2234" s="3">
        <f t="shared" si="102"/>
        <v>13053</v>
      </c>
      <c r="L2234" s="77">
        <f t="shared" si="103"/>
        <v>39159</v>
      </c>
      <c r="M2234" s="3" t="e">
        <f>VLOOKUP(B2234,[1]TDSheet!$A$30:$K$1679,11,FALSE)</f>
        <v>#N/A</v>
      </c>
      <c r="O2234" s="77" t="e">
        <f t="shared" si="104"/>
        <v>#N/A</v>
      </c>
      <c r="P2234" s="3">
        <v>40000</v>
      </c>
    </row>
    <row r="2235" spans="1:16" ht="13.15" customHeight="1" x14ac:dyDescent="0.2">
      <c r="A2235" s="56">
        <v>2232</v>
      </c>
      <c r="B2235" s="38" t="s">
        <v>1522</v>
      </c>
      <c r="C2235" s="96" t="s">
        <v>451</v>
      </c>
      <c r="D2235" s="96"/>
      <c r="E2235" s="96"/>
      <c r="F2235" s="96"/>
      <c r="G2235" s="9" t="s">
        <v>166</v>
      </c>
      <c r="H2235" s="59">
        <v>1280</v>
      </c>
      <c r="I2235" s="71" t="e">
        <f>VLOOKUP(B2235,[2]Лист2!$A$1:$C$147,3,FALSE)</f>
        <v>#N/A</v>
      </c>
      <c r="J2235" s="3" t="e">
        <f>VLOOKUP(B2235,[3]Лист1!$A$1:$G$1358,7,FALSE)</f>
        <v>#N/A</v>
      </c>
      <c r="K2235" s="3">
        <f t="shared" si="102"/>
        <v>640</v>
      </c>
      <c r="L2235" s="77">
        <f t="shared" si="103"/>
        <v>1920</v>
      </c>
      <c r="M2235" s="3" t="e">
        <f>VLOOKUP(B2235,[1]TDSheet!$A$30:$K$1679,11,FALSE)</f>
        <v>#N/A</v>
      </c>
      <c r="O2235" s="77" t="e">
        <f t="shared" si="104"/>
        <v>#N/A</v>
      </c>
      <c r="P2235" s="3">
        <v>2000</v>
      </c>
    </row>
    <row r="2236" spans="1:16" ht="13.15" customHeight="1" x14ac:dyDescent="0.2">
      <c r="A2236" s="56">
        <v>2233</v>
      </c>
      <c r="B2236" s="38" t="s">
        <v>94</v>
      </c>
      <c r="C2236" s="96" t="s">
        <v>452</v>
      </c>
      <c r="D2236" s="96"/>
      <c r="E2236" s="96"/>
      <c r="F2236" s="96"/>
      <c r="G2236" s="9" t="s">
        <v>3044</v>
      </c>
      <c r="H2236" s="59">
        <v>32634</v>
      </c>
      <c r="I2236" s="71" t="e">
        <f>VLOOKUP(B2236,[2]Лист2!$A$1:$C$147,3,FALSE)</f>
        <v>#N/A</v>
      </c>
      <c r="J2236" s="3" t="e">
        <f>VLOOKUP(B2236,[3]Лист1!$A$1:$G$1358,7,FALSE)</f>
        <v>#N/A</v>
      </c>
      <c r="K2236" s="3">
        <f t="shared" si="102"/>
        <v>16317</v>
      </c>
      <c r="L2236" s="77">
        <f t="shared" si="103"/>
        <v>48951</v>
      </c>
      <c r="M2236" s="3" t="e">
        <f>VLOOKUP(B2236,[1]TDSheet!$A$30:$K$1679,11,FALSE)</f>
        <v>#N/A</v>
      </c>
      <c r="O2236" s="77" t="e">
        <f t="shared" si="104"/>
        <v>#N/A</v>
      </c>
      <c r="P2236" s="3">
        <v>49000</v>
      </c>
    </row>
    <row r="2237" spans="1:16" ht="13.15" customHeight="1" x14ac:dyDescent="0.2">
      <c r="A2237" s="56">
        <v>2234</v>
      </c>
      <c r="B2237" s="38" t="s">
        <v>95</v>
      </c>
      <c r="C2237" s="96" t="s">
        <v>453</v>
      </c>
      <c r="D2237" s="96"/>
      <c r="E2237" s="96"/>
      <c r="F2237" s="96"/>
      <c r="G2237" s="9" t="s">
        <v>3044</v>
      </c>
      <c r="H2237" s="59">
        <v>26106</v>
      </c>
      <c r="I2237" s="71" t="e">
        <f>VLOOKUP(B2237,[2]Лист2!$A$1:$C$147,3,FALSE)</f>
        <v>#N/A</v>
      </c>
      <c r="J2237" s="3" t="e">
        <f>VLOOKUP(B2237,[3]Лист1!$A$1:$G$1358,7,FALSE)</f>
        <v>#N/A</v>
      </c>
      <c r="K2237" s="3">
        <f t="shared" si="102"/>
        <v>13053</v>
      </c>
      <c r="L2237" s="77">
        <f t="shared" si="103"/>
        <v>39159</v>
      </c>
      <c r="M2237" s="3" t="e">
        <f>VLOOKUP(B2237,[1]TDSheet!$A$30:$K$1679,11,FALSE)</f>
        <v>#N/A</v>
      </c>
      <c r="O2237" s="77" t="e">
        <f t="shared" si="104"/>
        <v>#N/A</v>
      </c>
      <c r="P2237" s="3">
        <v>40000</v>
      </c>
    </row>
    <row r="2238" spans="1:16" ht="13.15" customHeight="1" x14ac:dyDescent="0.2">
      <c r="A2238" s="56">
        <v>2235</v>
      </c>
      <c r="B2238" s="38" t="s">
        <v>96</v>
      </c>
      <c r="C2238" s="96" t="s">
        <v>454</v>
      </c>
      <c r="D2238" s="96"/>
      <c r="E2238" s="96"/>
      <c r="F2238" s="96"/>
      <c r="G2238" s="9" t="s">
        <v>3044</v>
      </c>
      <c r="H2238" s="59">
        <v>38842</v>
      </c>
      <c r="I2238" s="71" t="e">
        <f>VLOOKUP(B2238,[2]Лист2!$A$1:$C$147,3,FALSE)</f>
        <v>#N/A</v>
      </c>
      <c r="J2238" s="3" t="e">
        <f>VLOOKUP(B2238,[3]Лист1!$A$1:$G$1358,7,FALSE)</f>
        <v>#N/A</v>
      </c>
      <c r="K2238" s="3">
        <f t="shared" si="102"/>
        <v>19421</v>
      </c>
      <c r="L2238" s="77">
        <f t="shared" si="103"/>
        <v>58263</v>
      </c>
      <c r="M2238" s="3" t="e">
        <f>VLOOKUP(B2238,[1]TDSheet!$A$30:$K$1679,11,FALSE)</f>
        <v>#N/A</v>
      </c>
      <c r="O2238" s="77" t="e">
        <f t="shared" si="104"/>
        <v>#N/A</v>
      </c>
      <c r="P2238" s="3">
        <v>58000</v>
      </c>
    </row>
    <row r="2239" spans="1:16" ht="13.15" customHeight="1" x14ac:dyDescent="0.2">
      <c r="A2239" s="56">
        <v>2236</v>
      </c>
      <c r="B2239" s="38" t="s">
        <v>97</v>
      </c>
      <c r="C2239" s="96" t="s">
        <v>455</v>
      </c>
      <c r="D2239" s="96"/>
      <c r="E2239" s="96"/>
      <c r="F2239" s="96"/>
      <c r="G2239" s="9" t="s">
        <v>3043</v>
      </c>
      <c r="H2239" s="59">
        <v>17466</v>
      </c>
      <c r="I2239" s="71" t="e">
        <f>VLOOKUP(B2239,[2]Лист2!$A$1:$C$147,3,FALSE)</f>
        <v>#N/A</v>
      </c>
      <c r="J2239" s="3" t="e">
        <f>VLOOKUP(B2239,[3]Лист1!$A$1:$G$1358,7,FALSE)</f>
        <v>#N/A</v>
      </c>
      <c r="K2239" s="3">
        <f t="shared" si="102"/>
        <v>8733</v>
      </c>
      <c r="L2239" s="77">
        <f t="shared" si="103"/>
        <v>26199</v>
      </c>
      <c r="M2239" s="3" t="e">
        <f>VLOOKUP(B2239,[1]TDSheet!$A$30:$K$1679,11,FALSE)</f>
        <v>#N/A</v>
      </c>
      <c r="O2239" s="77" t="e">
        <f t="shared" si="104"/>
        <v>#N/A</v>
      </c>
      <c r="P2239" s="3">
        <v>26000</v>
      </c>
    </row>
    <row r="2240" spans="1:16" ht="28.15" customHeight="1" x14ac:dyDescent="0.2">
      <c r="A2240" s="56">
        <v>2237</v>
      </c>
      <c r="B2240" s="38" t="s">
        <v>98</v>
      </c>
      <c r="C2240" s="96" t="s">
        <v>456</v>
      </c>
      <c r="D2240" s="96"/>
      <c r="E2240" s="96"/>
      <c r="F2240" s="96"/>
      <c r="G2240" s="9" t="s">
        <v>3043</v>
      </c>
      <c r="H2240" s="59">
        <v>11258</v>
      </c>
      <c r="I2240" s="71" t="e">
        <f>VLOOKUP(B2240,[2]Лист2!$A$1:$C$147,3,FALSE)</f>
        <v>#N/A</v>
      </c>
      <c r="J2240" s="3" t="e">
        <f>VLOOKUP(B2240,[3]Лист1!$A$1:$G$1358,7,FALSE)</f>
        <v>#N/A</v>
      </c>
      <c r="K2240" s="3">
        <f t="shared" si="102"/>
        <v>5629</v>
      </c>
      <c r="L2240" s="77">
        <f t="shared" si="103"/>
        <v>16887</v>
      </c>
      <c r="M2240" s="3" t="e">
        <f>VLOOKUP(B2240,[1]TDSheet!$A$30:$K$1679,11,FALSE)</f>
        <v>#N/A</v>
      </c>
      <c r="O2240" s="77" t="e">
        <f t="shared" si="104"/>
        <v>#N/A</v>
      </c>
      <c r="P2240" s="3">
        <v>17000</v>
      </c>
    </row>
    <row r="2241" spans="1:16" ht="13.15" customHeight="1" x14ac:dyDescent="0.2">
      <c r="A2241" s="56">
        <v>2238</v>
      </c>
      <c r="B2241" s="38" t="s">
        <v>99</v>
      </c>
      <c r="C2241" s="96" t="s">
        <v>457</v>
      </c>
      <c r="D2241" s="96"/>
      <c r="E2241" s="96"/>
      <c r="F2241" s="96"/>
      <c r="G2241" s="9" t="s">
        <v>166</v>
      </c>
      <c r="H2241" s="59">
        <v>26106</v>
      </c>
      <c r="I2241" s="71" t="e">
        <f>VLOOKUP(B2241,[2]Лист2!$A$1:$C$147,3,FALSE)</f>
        <v>#N/A</v>
      </c>
      <c r="J2241" s="3" t="e">
        <f>VLOOKUP(B2241,[3]Лист1!$A$1:$G$1358,7,FALSE)</f>
        <v>#N/A</v>
      </c>
      <c r="K2241" s="3">
        <f t="shared" si="102"/>
        <v>13053</v>
      </c>
      <c r="L2241" s="77">
        <f t="shared" si="103"/>
        <v>39159</v>
      </c>
      <c r="M2241" s="3" t="e">
        <f>VLOOKUP(B2241,[1]TDSheet!$A$30:$K$1679,11,FALSE)</f>
        <v>#N/A</v>
      </c>
      <c r="O2241" s="77" t="e">
        <f t="shared" si="104"/>
        <v>#N/A</v>
      </c>
      <c r="P2241" s="3">
        <v>40000</v>
      </c>
    </row>
    <row r="2242" spans="1:16" ht="13.15" customHeight="1" x14ac:dyDescent="0.2">
      <c r="A2242" s="56">
        <v>2239</v>
      </c>
      <c r="B2242" s="38" t="s">
        <v>100</v>
      </c>
      <c r="C2242" s="96" t="s">
        <v>458</v>
      </c>
      <c r="D2242" s="96"/>
      <c r="E2242" s="96"/>
      <c r="F2242" s="96"/>
      <c r="G2242" s="9" t="s">
        <v>3043</v>
      </c>
      <c r="H2242" s="59">
        <v>11258</v>
      </c>
      <c r="I2242" s="71" t="e">
        <f>VLOOKUP(B2242,[2]Лист2!$A$1:$C$147,3,FALSE)</f>
        <v>#N/A</v>
      </c>
      <c r="J2242" s="3" t="e">
        <f>VLOOKUP(B2242,[3]Лист1!$A$1:$G$1358,7,FALSE)</f>
        <v>#N/A</v>
      </c>
      <c r="K2242" s="3">
        <f t="shared" si="102"/>
        <v>5629</v>
      </c>
      <c r="L2242" s="77">
        <f t="shared" si="103"/>
        <v>16887</v>
      </c>
      <c r="M2242" s="3" t="e">
        <f>VLOOKUP(B2242,[1]TDSheet!$A$30:$K$1679,11,FALSE)</f>
        <v>#N/A</v>
      </c>
      <c r="O2242" s="77" t="e">
        <f t="shared" si="104"/>
        <v>#N/A</v>
      </c>
      <c r="P2242" s="3">
        <v>17000</v>
      </c>
    </row>
    <row r="2243" spans="1:16" ht="13.15" customHeight="1" x14ac:dyDescent="0.2">
      <c r="A2243" s="56">
        <v>2240</v>
      </c>
      <c r="B2243" s="38" t="s">
        <v>101</v>
      </c>
      <c r="C2243" s="96" t="s">
        <v>459</v>
      </c>
      <c r="D2243" s="96"/>
      <c r="E2243" s="96"/>
      <c r="F2243" s="96"/>
      <c r="G2243" s="9" t="s">
        <v>3044</v>
      </c>
      <c r="H2243" s="59">
        <v>42682</v>
      </c>
      <c r="I2243" s="71" t="e">
        <f>VLOOKUP(B2243,[2]Лист2!$A$1:$C$147,3,FALSE)</f>
        <v>#N/A</v>
      </c>
      <c r="J2243" s="3" t="e">
        <f>VLOOKUP(B2243,[3]Лист1!$A$1:$G$1358,7,FALSE)</f>
        <v>#N/A</v>
      </c>
      <c r="K2243" s="3">
        <f t="shared" si="102"/>
        <v>21341</v>
      </c>
      <c r="L2243" s="77">
        <f t="shared" si="103"/>
        <v>64023</v>
      </c>
      <c r="M2243" s="3" t="e">
        <f>VLOOKUP(B2243,[1]TDSheet!$A$30:$K$1679,11,FALSE)</f>
        <v>#N/A</v>
      </c>
      <c r="O2243" s="77" t="e">
        <f t="shared" si="104"/>
        <v>#N/A</v>
      </c>
      <c r="P2243" s="3">
        <v>64000</v>
      </c>
    </row>
    <row r="2244" spans="1:16" ht="13.15" customHeight="1" x14ac:dyDescent="0.2">
      <c r="A2244" s="56">
        <v>2241</v>
      </c>
      <c r="B2244" s="38" t="s">
        <v>102</v>
      </c>
      <c r="C2244" s="96" t="s">
        <v>460</v>
      </c>
      <c r="D2244" s="96"/>
      <c r="E2244" s="96"/>
      <c r="F2244" s="96"/>
      <c r="G2244" s="9" t="s">
        <v>3044</v>
      </c>
      <c r="H2244" s="59">
        <v>32634</v>
      </c>
      <c r="I2244" s="71" t="e">
        <f>VLOOKUP(B2244,[2]Лист2!$A$1:$C$147,3,FALSE)</f>
        <v>#N/A</v>
      </c>
      <c r="J2244" s="3" t="e">
        <f>VLOOKUP(B2244,[3]Лист1!$A$1:$G$1358,7,FALSE)</f>
        <v>#N/A</v>
      </c>
      <c r="K2244" s="3">
        <f t="shared" si="102"/>
        <v>16317</v>
      </c>
      <c r="L2244" s="77">
        <f t="shared" si="103"/>
        <v>48951</v>
      </c>
      <c r="M2244" s="3" t="e">
        <f>VLOOKUP(B2244,[1]TDSheet!$A$30:$K$1679,11,FALSE)</f>
        <v>#N/A</v>
      </c>
      <c r="O2244" s="77" t="e">
        <f t="shared" si="104"/>
        <v>#N/A</v>
      </c>
      <c r="P2244" s="3">
        <v>49000</v>
      </c>
    </row>
    <row r="2245" spans="1:16" ht="13.15" customHeight="1" x14ac:dyDescent="0.2">
      <c r="A2245" s="56">
        <v>2242</v>
      </c>
      <c r="B2245" s="38" t="s">
        <v>103</v>
      </c>
      <c r="C2245" s="96" t="s">
        <v>461</v>
      </c>
      <c r="D2245" s="96"/>
      <c r="E2245" s="96"/>
      <c r="F2245" s="96"/>
      <c r="G2245" s="9" t="s">
        <v>3044</v>
      </c>
      <c r="H2245" s="59">
        <v>26106</v>
      </c>
      <c r="I2245" s="71" t="e">
        <f>VLOOKUP(B2245,[2]Лист2!$A$1:$C$147,3,FALSE)</f>
        <v>#N/A</v>
      </c>
      <c r="J2245" s="3" t="e">
        <f>VLOOKUP(B2245,[3]Лист1!$A$1:$G$1358,7,FALSE)</f>
        <v>#N/A</v>
      </c>
      <c r="K2245" s="3">
        <f t="shared" ref="K2245:K2282" si="105">H2245*0.5</f>
        <v>13053</v>
      </c>
      <c r="L2245" s="77">
        <f t="shared" ref="L2245:L2282" si="106">H2245+K2245</f>
        <v>39159</v>
      </c>
      <c r="M2245" s="3" t="e">
        <f>VLOOKUP(B2245,[1]TDSheet!$A$30:$K$1679,11,FALSE)</f>
        <v>#N/A</v>
      </c>
      <c r="O2245" s="77" t="e">
        <f t="shared" ref="O2245:O2282" si="107">M2245-L2245</f>
        <v>#N/A</v>
      </c>
      <c r="P2245" s="3">
        <v>40000</v>
      </c>
    </row>
    <row r="2246" spans="1:16" ht="13.15" customHeight="1" x14ac:dyDescent="0.2">
      <c r="A2246" s="56">
        <v>2243</v>
      </c>
      <c r="B2246" s="38" t="s">
        <v>104</v>
      </c>
      <c r="C2246" s="96" t="s">
        <v>967</v>
      </c>
      <c r="D2246" s="96"/>
      <c r="E2246" s="96"/>
      <c r="F2246" s="96"/>
      <c r="G2246" s="9" t="s">
        <v>3043</v>
      </c>
      <c r="H2246" s="59">
        <v>7290</v>
      </c>
      <c r="I2246" s="71" t="e">
        <f>VLOOKUP(B2246,[2]Лист2!$A$1:$C$147,3,FALSE)</f>
        <v>#N/A</v>
      </c>
      <c r="J2246" s="3" t="e">
        <f>VLOOKUP(B2246,[3]Лист1!$A$1:$G$1358,7,FALSE)</f>
        <v>#N/A</v>
      </c>
      <c r="K2246" s="3">
        <f t="shared" si="105"/>
        <v>3645</v>
      </c>
      <c r="L2246" s="77">
        <f t="shared" si="106"/>
        <v>10935</v>
      </c>
      <c r="M2246" s="3" t="e">
        <f>VLOOKUP(B2246,[1]TDSheet!$A$30:$K$1679,11,FALSE)</f>
        <v>#N/A</v>
      </c>
      <c r="O2246" s="77" t="e">
        <f t="shared" si="107"/>
        <v>#N/A</v>
      </c>
      <c r="P2246" s="3">
        <v>11000</v>
      </c>
    </row>
    <row r="2247" spans="1:16" ht="13.15" customHeight="1" x14ac:dyDescent="0.2">
      <c r="A2247" s="56">
        <v>2244</v>
      </c>
      <c r="B2247" s="38" t="s">
        <v>105</v>
      </c>
      <c r="C2247" s="96" t="s">
        <v>462</v>
      </c>
      <c r="D2247" s="96"/>
      <c r="E2247" s="96"/>
      <c r="F2247" s="96"/>
      <c r="G2247" s="9" t="s">
        <v>3043</v>
      </c>
      <c r="H2247" s="59">
        <v>17466</v>
      </c>
      <c r="I2247" s="71" t="e">
        <f>VLOOKUP(B2247,[2]Лист2!$A$1:$C$147,3,FALSE)</f>
        <v>#N/A</v>
      </c>
      <c r="J2247" s="3" t="e">
        <f>VLOOKUP(B2247,[3]Лист1!$A$1:$G$1358,7,FALSE)</f>
        <v>#N/A</v>
      </c>
      <c r="K2247" s="3">
        <f t="shared" si="105"/>
        <v>8733</v>
      </c>
      <c r="L2247" s="77">
        <f t="shared" si="106"/>
        <v>26199</v>
      </c>
      <c r="M2247" s="3" t="e">
        <f>VLOOKUP(B2247,[1]TDSheet!$A$30:$K$1679,11,FALSE)</f>
        <v>#N/A</v>
      </c>
      <c r="O2247" s="77" t="e">
        <f t="shared" si="107"/>
        <v>#N/A</v>
      </c>
      <c r="P2247" s="3">
        <v>26000</v>
      </c>
    </row>
    <row r="2248" spans="1:16" ht="13.15" customHeight="1" x14ac:dyDescent="0.2">
      <c r="A2248" s="56">
        <v>2245</v>
      </c>
      <c r="B2248" s="38" t="s">
        <v>106</v>
      </c>
      <c r="C2248" s="96" t="s">
        <v>969</v>
      </c>
      <c r="D2248" s="96"/>
      <c r="E2248" s="96"/>
      <c r="F2248" s="96"/>
      <c r="G2248" s="9" t="s">
        <v>3043</v>
      </c>
      <c r="H2248" s="59">
        <v>7290</v>
      </c>
      <c r="I2248" s="71" t="e">
        <f>VLOOKUP(B2248,[2]Лист2!$A$1:$C$147,3,FALSE)</f>
        <v>#N/A</v>
      </c>
      <c r="J2248" s="3" t="e">
        <f>VLOOKUP(B2248,[3]Лист1!$A$1:$G$1358,7,FALSE)</f>
        <v>#N/A</v>
      </c>
      <c r="K2248" s="3">
        <f t="shared" si="105"/>
        <v>3645</v>
      </c>
      <c r="L2248" s="77">
        <f t="shared" si="106"/>
        <v>10935</v>
      </c>
      <c r="M2248" s="3" t="e">
        <f>VLOOKUP(B2248,[1]TDSheet!$A$30:$K$1679,11,FALSE)</f>
        <v>#N/A</v>
      </c>
      <c r="O2248" s="77" t="e">
        <f t="shared" si="107"/>
        <v>#N/A</v>
      </c>
      <c r="P2248" s="3">
        <v>11000</v>
      </c>
    </row>
    <row r="2249" spans="1:16" ht="13.15" customHeight="1" x14ac:dyDescent="0.2">
      <c r="A2249" s="56">
        <v>2246</v>
      </c>
      <c r="B2249" s="38">
        <v>7248</v>
      </c>
      <c r="C2249" s="96" t="s">
        <v>842</v>
      </c>
      <c r="D2249" s="96"/>
      <c r="E2249" s="96"/>
      <c r="F2249" s="96"/>
      <c r="G2249" s="9" t="s">
        <v>706</v>
      </c>
      <c r="H2249" s="59">
        <v>4698</v>
      </c>
      <c r="I2249" s="71" t="e">
        <f>VLOOKUP(B2249,[2]Лист2!$A$1:$C$147,3,FALSE)</f>
        <v>#N/A</v>
      </c>
      <c r="J2249" s="3" t="e">
        <f>VLOOKUP(B2249,[3]Лист1!$A$1:$G$1358,7,FALSE)</f>
        <v>#N/A</v>
      </c>
      <c r="K2249" s="3">
        <f t="shared" si="105"/>
        <v>2349</v>
      </c>
      <c r="L2249" s="77">
        <f t="shared" si="106"/>
        <v>7047</v>
      </c>
      <c r="M2249" s="3" t="e">
        <f>VLOOKUP(B2249,[1]TDSheet!$A$30:$K$1679,11,FALSE)</f>
        <v>#N/A</v>
      </c>
      <c r="O2249" s="77" t="e">
        <f t="shared" si="107"/>
        <v>#N/A</v>
      </c>
      <c r="P2249" s="3">
        <v>7000</v>
      </c>
    </row>
    <row r="2250" spans="1:16" ht="13.15" customHeight="1" x14ac:dyDescent="0.2">
      <c r="A2250" s="56">
        <v>2247</v>
      </c>
      <c r="B2250" s="38">
        <v>7249</v>
      </c>
      <c r="C2250" s="96" t="s">
        <v>843</v>
      </c>
      <c r="D2250" s="96"/>
      <c r="E2250" s="96"/>
      <c r="F2250" s="96"/>
      <c r="G2250" s="9" t="s">
        <v>3043</v>
      </c>
      <c r="H2250" s="59">
        <v>13818</v>
      </c>
      <c r="I2250" s="71" t="e">
        <f>VLOOKUP(B2250,[2]Лист2!$A$1:$C$147,3,FALSE)</f>
        <v>#N/A</v>
      </c>
      <c r="J2250" s="3" t="e">
        <f>VLOOKUP(B2250,[3]Лист1!$A$1:$G$1358,7,FALSE)</f>
        <v>#N/A</v>
      </c>
      <c r="K2250" s="3">
        <f t="shared" si="105"/>
        <v>6909</v>
      </c>
      <c r="L2250" s="77">
        <f t="shared" si="106"/>
        <v>20727</v>
      </c>
      <c r="M2250" s="3" t="e">
        <f>VLOOKUP(B2250,[1]TDSheet!$A$30:$K$1679,11,FALSE)</f>
        <v>#N/A</v>
      </c>
      <c r="O2250" s="77" t="e">
        <f t="shared" si="107"/>
        <v>#N/A</v>
      </c>
      <c r="P2250" s="3">
        <v>20000</v>
      </c>
    </row>
    <row r="2251" spans="1:16" ht="13.15" customHeight="1" x14ac:dyDescent="0.2">
      <c r="A2251" s="56">
        <v>2248</v>
      </c>
      <c r="B2251" s="38" t="s">
        <v>107</v>
      </c>
      <c r="C2251" s="96" t="s">
        <v>463</v>
      </c>
      <c r="D2251" s="96"/>
      <c r="E2251" s="96"/>
      <c r="F2251" s="96"/>
      <c r="G2251" s="9" t="s">
        <v>3044</v>
      </c>
      <c r="H2251" s="59">
        <v>32634</v>
      </c>
      <c r="I2251" s="71" t="e">
        <f>VLOOKUP(B2251,[2]Лист2!$A$1:$C$147,3,FALSE)</f>
        <v>#N/A</v>
      </c>
      <c r="J2251" s="3" t="e">
        <f>VLOOKUP(B2251,[3]Лист1!$A$1:$G$1358,7,FALSE)</f>
        <v>#N/A</v>
      </c>
      <c r="K2251" s="3">
        <f t="shared" si="105"/>
        <v>16317</v>
      </c>
      <c r="L2251" s="77">
        <f t="shared" si="106"/>
        <v>48951</v>
      </c>
      <c r="M2251" s="3" t="e">
        <f>VLOOKUP(B2251,[1]TDSheet!$A$30:$K$1679,11,FALSE)</f>
        <v>#N/A</v>
      </c>
      <c r="O2251" s="77" t="e">
        <f t="shared" si="107"/>
        <v>#N/A</v>
      </c>
      <c r="P2251" s="3">
        <v>49000</v>
      </c>
    </row>
    <row r="2252" spans="1:16" ht="13.15" customHeight="1" x14ac:dyDescent="0.2">
      <c r="A2252" s="56">
        <v>2249</v>
      </c>
      <c r="B2252" s="38" t="s">
        <v>108</v>
      </c>
      <c r="C2252" s="96" t="s">
        <v>464</v>
      </c>
      <c r="D2252" s="96"/>
      <c r="E2252" s="96"/>
      <c r="F2252" s="96"/>
      <c r="G2252" s="9" t="s">
        <v>3043</v>
      </c>
      <c r="H2252" s="59">
        <v>21690</v>
      </c>
      <c r="I2252" s="71" t="e">
        <f>VLOOKUP(B2252,[2]Лист2!$A$1:$C$147,3,FALSE)</f>
        <v>#N/A</v>
      </c>
      <c r="J2252" s="3" t="e">
        <f>VLOOKUP(B2252,[3]Лист1!$A$1:$G$1358,7,FALSE)</f>
        <v>#N/A</v>
      </c>
      <c r="K2252" s="3">
        <f t="shared" si="105"/>
        <v>10845</v>
      </c>
      <c r="L2252" s="77">
        <f t="shared" si="106"/>
        <v>32535</v>
      </c>
      <c r="M2252" s="3" t="e">
        <f>VLOOKUP(B2252,[1]TDSheet!$A$30:$K$1679,11,FALSE)</f>
        <v>#N/A</v>
      </c>
      <c r="O2252" s="77" t="e">
        <f t="shared" si="107"/>
        <v>#N/A</v>
      </c>
      <c r="P2252" s="3">
        <v>32000</v>
      </c>
    </row>
    <row r="2253" spans="1:16" ht="13.15" customHeight="1" x14ac:dyDescent="0.2">
      <c r="A2253" s="56">
        <v>2250</v>
      </c>
      <c r="B2253" s="38" t="s">
        <v>109</v>
      </c>
      <c r="C2253" s="96" t="s">
        <v>465</v>
      </c>
      <c r="D2253" s="96"/>
      <c r="E2253" s="96"/>
      <c r="F2253" s="96"/>
      <c r="G2253" s="9" t="s">
        <v>3043</v>
      </c>
      <c r="H2253" s="59">
        <v>21690</v>
      </c>
      <c r="I2253" s="71" t="e">
        <f>VLOOKUP(B2253,[2]Лист2!$A$1:$C$147,3,FALSE)</f>
        <v>#N/A</v>
      </c>
      <c r="J2253" s="3" t="e">
        <f>VLOOKUP(B2253,[3]Лист1!$A$1:$G$1358,7,FALSE)</f>
        <v>#N/A</v>
      </c>
      <c r="K2253" s="3">
        <f t="shared" si="105"/>
        <v>10845</v>
      </c>
      <c r="L2253" s="77">
        <f t="shared" si="106"/>
        <v>32535</v>
      </c>
      <c r="M2253" s="3" t="e">
        <f>VLOOKUP(B2253,[1]TDSheet!$A$30:$K$1679,11,FALSE)</f>
        <v>#N/A</v>
      </c>
      <c r="O2253" s="77" t="e">
        <f t="shared" si="107"/>
        <v>#N/A</v>
      </c>
      <c r="P2253" s="3">
        <v>32000</v>
      </c>
    </row>
    <row r="2254" spans="1:16" ht="13.15" customHeight="1" x14ac:dyDescent="0.2">
      <c r="A2254" s="56">
        <v>2251</v>
      </c>
      <c r="B2254" s="38" t="s">
        <v>110</v>
      </c>
      <c r="C2254" s="96" t="s">
        <v>466</v>
      </c>
      <c r="D2254" s="96"/>
      <c r="E2254" s="96"/>
      <c r="F2254" s="96"/>
      <c r="G2254" s="9" t="s">
        <v>3043</v>
      </c>
      <c r="H2254" s="59">
        <v>7290</v>
      </c>
      <c r="I2254" s="71" t="e">
        <f>VLOOKUP(B2254,[2]Лист2!$A$1:$C$147,3,FALSE)</f>
        <v>#N/A</v>
      </c>
      <c r="J2254" s="3" t="e">
        <f>VLOOKUP(B2254,[3]Лист1!$A$1:$G$1358,7,FALSE)</f>
        <v>#N/A</v>
      </c>
      <c r="K2254" s="3">
        <f t="shared" si="105"/>
        <v>3645</v>
      </c>
      <c r="L2254" s="77">
        <f t="shared" si="106"/>
        <v>10935</v>
      </c>
      <c r="M2254" s="3" t="e">
        <f>VLOOKUP(B2254,[1]TDSheet!$A$30:$K$1679,11,FALSE)</f>
        <v>#N/A</v>
      </c>
      <c r="O2254" s="77" t="e">
        <f t="shared" si="107"/>
        <v>#N/A</v>
      </c>
      <c r="P2254" s="3">
        <v>11000</v>
      </c>
    </row>
    <row r="2255" spans="1:16" ht="13.15" customHeight="1" x14ac:dyDescent="0.2">
      <c r="A2255" s="56">
        <v>2252</v>
      </c>
      <c r="B2255" s="38" t="s">
        <v>111</v>
      </c>
      <c r="C2255" s="96" t="s">
        <v>968</v>
      </c>
      <c r="D2255" s="96"/>
      <c r="E2255" s="96"/>
      <c r="F2255" s="96"/>
      <c r="G2255" s="9" t="s">
        <v>3043</v>
      </c>
      <c r="H2255" s="59">
        <v>7290</v>
      </c>
      <c r="I2255" s="71" t="e">
        <f>VLOOKUP(B2255,[2]Лист2!$A$1:$C$147,3,FALSE)</f>
        <v>#N/A</v>
      </c>
      <c r="J2255" s="3" t="e">
        <f>VLOOKUP(B2255,[3]Лист1!$A$1:$G$1358,7,FALSE)</f>
        <v>#N/A</v>
      </c>
      <c r="K2255" s="3">
        <f t="shared" si="105"/>
        <v>3645</v>
      </c>
      <c r="L2255" s="77">
        <f t="shared" si="106"/>
        <v>10935</v>
      </c>
      <c r="M2255" s="3" t="e">
        <f>VLOOKUP(B2255,[1]TDSheet!$A$30:$K$1679,11,FALSE)</f>
        <v>#N/A</v>
      </c>
      <c r="O2255" s="77" t="e">
        <f t="shared" si="107"/>
        <v>#N/A</v>
      </c>
      <c r="P2255" s="3">
        <v>11000</v>
      </c>
    </row>
    <row r="2256" spans="1:16" ht="13.15" customHeight="1" x14ac:dyDescent="0.2">
      <c r="A2256" s="56">
        <v>2253</v>
      </c>
      <c r="B2256" s="38" t="s">
        <v>1527</v>
      </c>
      <c r="C2256" s="96" t="s">
        <v>467</v>
      </c>
      <c r="D2256" s="96"/>
      <c r="E2256" s="96"/>
      <c r="F2256" s="96"/>
      <c r="G2256" s="9" t="s">
        <v>166</v>
      </c>
      <c r="H2256" s="59">
        <v>5450</v>
      </c>
      <c r="I2256" s="71" t="e">
        <f>VLOOKUP(B2256,[2]Лист2!$A$1:$C$147,3,FALSE)</f>
        <v>#N/A</v>
      </c>
      <c r="J2256" s="3" t="e">
        <f>VLOOKUP(B2256,[3]Лист1!$A$1:$G$1358,7,FALSE)</f>
        <v>#N/A</v>
      </c>
      <c r="K2256" s="3">
        <f t="shared" si="105"/>
        <v>2725</v>
      </c>
      <c r="L2256" s="77">
        <f t="shared" si="106"/>
        <v>8175</v>
      </c>
      <c r="M2256" s="3" t="e">
        <f>VLOOKUP(B2256,[1]TDSheet!$A$30:$K$1679,11,FALSE)</f>
        <v>#N/A</v>
      </c>
      <c r="O2256" s="77" t="e">
        <f t="shared" si="107"/>
        <v>#N/A</v>
      </c>
      <c r="P2256" s="3">
        <v>8000</v>
      </c>
    </row>
    <row r="2257" spans="1:16" ht="13.15" customHeight="1" x14ac:dyDescent="0.2">
      <c r="A2257" s="56">
        <v>2254</v>
      </c>
      <c r="B2257" s="38">
        <v>7250</v>
      </c>
      <c r="C2257" s="96" t="s">
        <v>844</v>
      </c>
      <c r="D2257" s="96"/>
      <c r="E2257" s="96"/>
      <c r="F2257" s="96"/>
      <c r="G2257" s="9" t="s">
        <v>3043</v>
      </c>
      <c r="H2257" s="59">
        <v>9466</v>
      </c>
      <c r="I2257" s="71" t="e">
        <f>VLOOKUP(B2257,[2]Лист2!$A$1:$C$147,3,FALSE)</f>
        <v>#N/A</v>
      </c>
      <c r="J2257" s="3" t="e">
        <f>VLOOKUP(B2257,[3]Лист1!$A$1:$G$1358,7,FALSE)</f>
        <v>#N/A</v>
      </c>
      <c r="K2257" s="3">
        <f t="shared" si="105"/>
        <v>4733</v>
      </c>
      <c r="L2257" s="77">
        <f t="shared" si="106"/>
        <v>14199</v>
      </c>
      <c r="M2257" s="3" t="e">
        <f>VLOOKUP(B2257,[1]TDSheet!$A$30:$K$1679,11,FALSE)</f>
        <v>#N/A</v>
      </c>
      <c r="O2257" s="77" t="e">
        <f t="shared" si="107"/>
        <v>#N/A</v>
      </c>
      <c r="P2257" s="3">
        <v>14000</v>
      </c>
    </row>
    <row r="2258" spans="1:16" ht="13.15" customHeight="1" x14ac:dyDescent="0.2">
      <c r="A2258" s="56">
        <v>2255</v>
      </c>
      <c r="B2258" s="41" t="s">
        <v>675</v>
      </c>
      <c r="C2258" s="110" t="s">
        <v>678</v>
      </c>
      <c r="D2258" s="110"/>
      <c r="E2258" s="110"/>
      <c r="F2258" s="110"/>
      <c r="G2258" s="29" t="s">
        <v>3043</v>
      </c>
      <c r="H2258" s="59">
        <v>17466</v>
      </c>
      <c r="I2258" s="71" t="e">
        <f>VLOOKUP(B2258,[2]Лист2!$A$1:$C$147,3,FALSE)</f>
        <v>#N/A</v>
      </c>
      <c r="J2258" s="3" t="e">
        <f>VLOOKUP(B2258,[3]Лист1!$A$1:$G$1358,7,FALSE)</f>
        <v>#N/A</v>
      </c>
      <c r="K2258" s="3">
        <f t="shared" si="105"/>
        <v>8733</v>
      </c>
      <c r="L2258" s="77">
        <f t="shared" si="106"/>
        <v>26199</v>
      </c>
      <c r="M2258" s="3" t="e">
        <f>VLOOKUP(B2258,[1]TDSheet!$A$30:$K$1679,11,FALSE)</f>
        <v>#N/A</v>
      </c>
      <c r="O2258" s="77" t="e">
        <f t="shared" si="107"/>
        <v>#N/A</v>
      </c>
      <c r="P2258" s="3">
        <v>26000</v>
      </c>
    </row>
    <row r="2259" spans="1:16" ht="13.15" customHeight="1" x14ac:dyDescent="0.2">
      <c r="A2259" s="56">
        <v>2256</v>
      </c>
      <c r="B2259" s="41" t="s">
        <v>1508</v>
      </c>
      <c r="C2259" s="110" t="s">
        <v>756</v>
      </c>
      <c r="D2259" s="110"/>
      <c r="E2259" s="110"/>
      <c r="F2259" s="110"/>
      <c r="G2259" s="29" t="s">
        <v>166</v>
      </c>
      <c r="H2259" s="59">
        <v>3514</v>
      </c>
      <c r="I2259" s="71" t="e">
        <f>VLOOKUP(B2259,[2]Лист2!$A$1:$C$147,3,FALSE)</f>
        <v>#N/A</v>
      </c>
      <c r="J2259" s="3" t="e">
        <f>VLOOKUP(B2259,[3]Лист1!$A$1:$G$1358,7,FALSE)</f>
        <v>#N/A</v>
      </c>
      <c r="K2259" s="3">
        <f t="shared" si="105"/>
        <v>1757</v>
      </c>
      <c r="L2259" s="77">
        <f t="shared" si="106"/>
        <v>5271</v>
      </c>
      <c r="M2259" s="3" t="e">
        <f>VLOOKUP(B2259,[1]TDSheet!$A$30:$K$1679,11,FALSE)</f>
        <v>#N/A</v>
      </c>
      <c r="O2259" s="77" t="e">
        <f t="shared" si="107"/>
        <v>#N/A</v>
      </c>
      <c r="P2259" s="3">
        <v>5000</v>
      </c>
    </row>
    <row r="2260" spans="1:16" ht="13.15" customHeight="1" x14ac:dyDescent="0.2">
      <c r="A2260" s="56">
        <v>2257</v>
      </c>
      <c r="B2260" s="41" t="s">
        <v>755</v>
      </c>
      <c r="C2260" s="110" t="s">
        <v>757</v>
      </c>
      <c r="D2260" s="110"/>
      <c r="E2260" s="110"/>
      <c r="F2260" s="110"/>
      <c r="G2260" s="29" t="s">
        <v>857</v>
      </c>
      <c r="H2260" s="59">
        <v>7290</v>
      </c>
      <c r="I2260" s="71" t="e">
        <f>VLOOKUP(B2260,[2]Лист2!$A$1:$C$147,3,FALSE)</f>
        <v>#N/A</v>
      </c>
      <c r="J2260" s="3" t="e">
        <f>VLOOKUP(B2260,[3]Лист1!$A$1:$G$1358,7,FALSE)</f>
        <v>#N/A</v>
      </c>
      <c r="K2260" s="3">
        <f t="shared" si="105"/>
        <v>3645</v>
      </c>
      <c r="L2260" s="77">
        <f t="shared" si="106"/>
        <v>10935</v>
      </c>
      <c r="M2260" s="3" t="e">
        <f>VLOOKUP(B2260,[1]TDSheet!$A$30:$K$1679,11,FALSE)</f>
        <v>#N/A</v>
      </c>
      <c r="O2260" s="77" t="e">
        <f t="shared" si="107"/>
        <v>#N/A</v>
      </c>
      <c r="P2260" s="3">
        <v>11000</v>
      </c>
    </row>
    <row r="2261" spans="1:16" ht="13.15" customHeight="1" x14ac:dyDescent="0.2">
      <c r="A2261" s="56">
        <v>2258</v>
      </c>
      <c r="B2261" s="41">
        <v>7300</v>
      </c>
      <c r="C2261" s="110" t="s">
        <v>3220</v>
      </c>
      <c r="D2261" s="110"/>
      <c r="E2261" s="110"/>
      <c r="F2261" s="110"/>
      <c r="G2261" s="29" t="s">
        <v>3225</v>
      </c>
      <c r="H2261" s="59">
        <v>23680</v>
      </c>
      <c r="I2261" s="71" t="e">
        <f>VLOOKUP(B2261,[2]Лист2!$A$1:$C$147,3,FALSE)</f>
        <v>#N/A</v>
      </c>
      <c r="J2261" s="3" t="e">
        <f>VLOOKUP(B2261,[3]Лист1!$A$1:$G$1358,7,FALSE)</f>
        <v>#N/A</v>
      </c>
      <c r="K2261" s="3">
        <f t="shared" si="105"/>
        <v>11840</v>
      </c>
      <c r="L2261" s="77">
        <f t="shared" si="106"/>
        <v>35520</v>
      </c>
      <c r="M2261" s="3" t="e">
        <f>VLOOKUP(B2261,[1]TDSheet!$A$30:$K$1679,11,FALSE)</f>
        <v>#N/A</v>
      </c>
      <c r="O2261" s="77" t="e">
        <f t="shared" si="107"/>
        <v>#N/A</v>
      </c>
      <c r="P2261" s="3">
        <v>35000</v>
      </c>
    </row>
    <row r="2262" spans="1:16" ht="13.15" customHeight="1" x14ac:dyDescent="0.2">
      <c r="A2262" s="56">
        <v>2259</v>
      </c>
      <c r="B2262" s="41">
        <v>7301</v>
      </c>
      <c r="C2262" s="110" t="s">
        <v>3221</v>
      </c>
      <c r="D2262" s="110"/>
      <c r="E2262" s="110"/>
      <c r="F2262" s="110"/>
      <c r="G2262" s="29" t="s">
        <v>3225</v>
      </c>
      <c r="H2262" s="59">
        <v>33786</v>
      </c>
      <c r="I2262" s="71" t="e">
        <f>VLOOKUP(B2262,[2]Лист2!$A$1:$C$147,3,FALSE)</f>
        <v>#N/A</v>
      </c>
      <c r="J2262" s="3" t="e">
        <f>VLOOKUP(B2262,[3]Лист1!$A$1:$G$1358,7,FALSE)</f>
        <v>#N/A</v>
      </c>
      <c r="K2262" s="3">
        <f t="shared" si="105"/>
        <v>16893</v>
      </c>
      <c r="L2262" s="77">
        <f t="shared" si="106"/>
        <v>50679</v>
      </c>
      <c r="M2262" s="3" t="e">
        <f>VLOOKUP(B2262,[1]TDSheet!$A$30:$K$1679,11,FALSE)</f>
        <v>#N/A</v>
      </c>
      <c r="O2262" s="77" t="e">
        <f t="shared" si="107"/>
        <v>#N/A</v>
      </c>
      <c r="P2262" s="3">
        <v>51000</v>
      </c>
    </row>
    <row r="2263" spans="1:16" ht="13.15" customHeight="1" x14ac:dyDescent="0.2">
      <c r="A2263" s="56">
        <v>2260</v>
      </c>
      <c r="B2263" s="41">
        <v>7302</v>
      </c>
      <c r="C2263" s="110" t="s">
        <v>3222</v>
      </c>
      <c r="D2263" s="110"/>
      <c r="E2263" s="110"/>
      <c r="F2263" s="110"/>
      <c r="G2263" s="29" t="s">
        <v>3225</v>
      </c>
      <c r="H2263" s="59">
        <v>23680</v>
      </c>
      <c r="I2263" s="71" t="e">
        <f>VLOOKUP(B2263,[2]Лист2!$A$1:$C$147,3,FALSE)</f>
        <v>#N/A</v>
      </c>
      <c r="J2263" s="3" t="e">
        <f>VLOOKUP(B2263,[3]Лист1!$A$1:$G$1358,7,FALSE)</f>
        <v>#N/A</v>
      </c>
      <c r="K2263" s="3">
        <f t="shared" si="105"/>
        <v>11840</v>
      </c>
      <c r="L2263" s="77">
        <f t="shared" si="106"/>
        <v>35520</v>
      </c>
      <c r="M2263" s="3" t="e">
        <f>VLOOKUP(B2263,[1]TDSheet!$A$30:$K$1679,11,FALSE)</f>
        <v>#N/A</v>
      </c>
      <c r="O2263" s="77" t="e">
        <f t="shared" si="107"/>
        <v>#N/A</v>
      </c>
      <c r="P2263" s="3">
        <v>35000</v>
      </c>
    </row>
    <row r="2264" spans="1:16" ht="13.15" customHeight="1" x14ac:dyDescent="0.2">
      <c r="A2264" s="56">
        <v>2261</v>
      </c>
      <c r="B2264" s="41">
        <v>7303</v>
      </c>
      <c r="C2264" s="110" t="s">
        <v>3223</v>
      </c>
      <c r="D2264" s="110"/>
      <c r="E2264" s="110"/>
      <c r="F2264" s="110"/>
      <c r="G2264" s="29" t="s">
        <v>3225</v>
      </c>
      <c r="H2264" s="59">
        <v>28800</v>
      </c>
      <c r="I2264" s="71" t="e">
        <f>VLOOKUP(B2264,[2]Лист2!$A$1:$C$147,3,FALSE)</f>
        <v>#N/A</v>
      </c>
      <c r="J2264" s="3" t="e">
        <f>VLOOKUP(B2264,[3]Лист1!$A$1:$G$1358,7,FALSE)</f>
        <v>#N/A</v>
      </c>
      <c r="K2264" s="3">
        <f t="shared" si="105"/>
        <v>14400</v>
      </c>
      <c r="L2264" s="77">
        <f t="shared" si="106"/>
        <v>43200</v>
      </c>
      <c r="M2264" s="3" t="e">
        <f>VLOOKUP(B2264,[1]TDSheet!$A$30:$K$1679,11,FALSE)</f>
        <v>#N/A</v>
      </c>
      <c r="O2264" s="77" t="e">
        <f t="shared" si="107"/>
        <v>#N/A</v>
      </c>
      <c r="P2264" s="3">
        <v>43000</v>
      </c>
    </row>
    <row r="2265" spans="1:16" ht="13.15" customHeight="1" x14ac:dyDescent="0.2">
      <c r="A2265" s="56">
        <v>2262</v>
      </c>
      <c r="B2265" s="41">
        <v>7304</v>
      </c>
      <c r="C2265" s="110" t="s">
        <v>3224</v>
      </c>
      <c r="D2265" s="110"/>
      <c r="E2265" s="110"/>
      <c r="F2265" s="110"/>
      <c r="G2265" s="29" t="s">
        <v>3225</v>
      </c>
      <c r="H2265" s="59">
        <v>26880</v>
      </c>
      <c r="I2265" s="71" t="e">
        <f>VLOOKUP(B2265,[2]Лист2!$A$1:$C$147,3,FALSE)</f>
        <v>#N/A</v>
      </c>
      <c r="J2265" s="3" t="e">
        <f>VLOOKUP(B2265,[3]Лист1!$A$1:$G$1358,7,FALSE)</f>
        <v>#N/A</v>
      </c>
      <c r="K2265" s="3">
        <f t="shared" si="105"/>
        <v>13440</v>
      </c>
      <c r="L2265" s="77">
        <f t="shared" si="106"/>
        <v>40320</v>
      </c>
      <c r="M2265" s="3" t="e">
        <f>VLOOKUP(B2265,[1]TDSheet!$A$30:$K$1679,11,FALSE)</f>
        <v>#N/A</v>
      </c>
      <c r="O2265" s="77" t="e">
        <f t="shared" si="107"/>
        <v>#N/A</v>
      </c>
      <c r="P2265" s="3">
        <v>40000</v>
      </c>
    </row>
    <row r="2266" spans="1:16" ht="13.15" customHeight="1" x14ac:dyDescent="0.2">
      <c r="A2266" s="56">
        <v>2263</v>
      </c>
      <c r="B2266" s="41">
        <v>7306</v>
      </c>
      <c r="C2266" s="110" t="s">
        <v>3304</v>
      </c>
      <c r="D2266" s="110"/>
      <c r="E2266" s="110"/>
      <c r="F2266" s="110"/>
      <c r="G2266" s="29" t="s">
        <v>317</v>
      </c>
      <c r="H2266" s="59">
        <v>4282</v>
      </c>
      <c r="I2266" s="71" t="e">
        <f>VLOOKUP(B2266,[2]Лист2!$A$1:$C$147,3,FALSE)</f>
        <v>#N/A</v>
      </c>
      <c r="J2266" s="3" t="e">
        <f>VLOOKUP(B2266,[3]Лист1!$A$1:$G$1358,7,FALSE)</f>
        <v>#N/A</v>
      </c>
      <c r="K2266" s="3">
        <f t="shared" si="105"/>
        <v>2141</v>
      </c>
      <c r="L2266" s="77">
        <f t="shared" si="106"/>
        <v>6423</v>
      </c>
      <c r="M2266" s="3" t="e">
        <f>VLOOKUP(B2266,[1]TDSheet!$A$30:$K$1679,11,FALSE)</f>
        <v>#N/A</v>
      </c>
      <c r="O2266" s="77" t="e">
        <f t="shared" si="107"/>
        <v>#N/A</v>
      </c>
      <c r="P2266" s="3">
        <v>6500</v>
      </c>
    </row>
    <row r="2267" spans="1:16" ht="13.15" customHeight="1" x14ac:dyDescent="0.2">
      <c r="A2267" s="56">
        <v>2264</v>
      </c>
      <c r="B2267" s="41" t="s">
        <v>676</v>
      </c>
      <c r="C2267" s="110" t="s">
        <v>679</v>
      </c>
      <c r="D2267" s="110"/>
      <c r="E2267" s="110"/>
      <c r="F2267" s="110"/>
      <c r="G2267" s="29" t="s">
        <v>3043</v>
      </c>
      <c r="H2267" s="59">
        <v>7290</v>
      </c>
      <c r="I2267" s="71" t="e">
        <f>VLOOKUP(B2267,[2]Лист2!$A$1:$C$147,3,FALSE)</f>
        <v>#N/A</v>
      </c>
      <c r="J2267" s="3" t="e">
        <f>VLOOKUP(B2267,[3]Лист1!$A$1:$G$1358,7,FALSE)</f>
        <v>#N/A</v>
      </c>
      <c r="K2267" s="3">
        <f t="shared" si="105"/>
        <v>3645</v>
      </c>
      <c r="L2267" s="77">
        <f t="shared" si="106"/>
        <v>10935</v>
      </c>
      <c r="M2267" s="3" t="e">
        <f>VLOOKUP(B2267,[1]TDSheet!$A$30:$K$1679,11,FALSE)</f>
        <v>#N/A</v>
      </c>
      <c r="O2267" s="77" t="e">
        <f t="shared" si="107"/>
        <v>#N/A</v>
      </c>
      <c r="P2267" s="3">
        <v>11000</v>
      </c>
    </row>
    <row r="2268" spans="1:16" ht="13.9" customHeight="1" x14ac:dyDescent="0.2">
      <c r="A2268" s="56">
        <v>2265</v>
      </c>
      <c r="B2268" s="41" t="s">
        <v>677</v>
      </c>
      <c r="C2268" s="89" t="s">
        <v>680</v>
      </c>
      <c r="D2268" s="89"/>
      <c r="E2268" s="89"/>
      <c r="F2268" s="89"/>
      <c r="G2268" s="29" t="s">
        <v>3043</v>
      </c>
      <c r="H2268" s="59">
        <v>21690</v>
      </c>
      <c r="I2268" s="71" t="e">
        <f>VLOOKUP(B2268,[2]Лист2!$A$1:$C$147,3,FALSE)</f>
        <v>#N/A</v>
      </c>
      <c r="J2268" s="3" t="e">
        <f>VLOOKUP(B2268,[3]Лист1!$A$1:$G$1358,7,FALSE)</f>
        <v>#N/A</v>
      </c>
      <c r="K2268" s="3">
        <f t="shared" si="105"/>
        <v>10845</v>
      </c>
      <c r="L2268" s="77">
        <f t="shared" si="106"/>
        <v>32535</v>
      </c>
      <c r="M2268" s="3" t="e">
        <f>VLOOKUP(B2268,[1]TDSheet!$A$30:$K$1679,11,FALSE)</f>
        <v>#N/A</v>
      </c>
      <c r="O2268" s="77" t="e">
        <f t="shared" si="107"/>
        <v>#N/A</v>
      </c>
      <c r="P2268" s="3">
        <v>32500</v>
      </c>
    </row>
    <row r="2269" spans="1:16" ht="58.9" customHeight="1" x14ac:dyDescent="0.2">
      <c r="A2269" s="56">
        <v>2266</v>
      </c>
      <c r="B2269" s="38" t="s">
        <v>1361</v>
      </c>
      <c r="C2269" s="85" t="s">
        <v>1882</v>
      </c>
      <c r="D2269" s="85"/>
      <c r="E2269" s="85"/>
      <c r="F2269" s="85"/>
      <c r="G2269" s="9" t="s">
        <v>322</v>
      </c>
      <c r="H2269" s="59">
        <v>1402</v>
      </c>
      <c r="I2269" s="71" t="e">
        <f>VLOOKUP(B2269,[2]Лист2!$A$1:$C$147,3,FALSE)</f>
        <v>#N/A</v>
      </c>
      <c r="J2269" s="3" t="e">
        <f>VLOOKUP(B2269,[3]Лист1!$A$1:$G$1358,7,FALSE)</f>
        <v>#N/A</v>
      </c>
      <c r="K2269" s="3">
        <f t="shared" si="105"/>
        <v>701</v>
      </c>
      <c r="L2269" s="77">
        <f t="shared" si="106"/>
        <v>2103</v>
      </c>
      <c r="M2269" s="3" t="e">
        <f>VLOOKUP(B2269,[1]TDSheet!$A$30:$K$1679,11,FALSE)</f>
        <v>#N/A</v>
      </c>
      <c r="O2269" s="77" t="e">
        <f t="shared" si="107"/>
        <v>#N/A</v>
      </c>
      <c r="P2269" s="3">
        <v>2100</v>
      </c>
    </row>
    <row r="2270" spans="1:16" ht="13.5" customHeight="1" x14ac:dyDescent="0.2">
      <c r="A2270" s="56">
        <v>2267</v>
      </c>
      <c r="B2270" s="38" t="s">
        <v>141</v>
      </c>
      <c r="C2270" s="85" t="s">
        <v>142</v>
      </c>
      <c r="D2270" s="85"/>
      <c r="E2270" s="85"/>
      <c r="F2270" s="85"/>
      <c r="G2270" s="9" t="s">
        <v>322</v>
      </c>
      <c r="H2270" s="59">
        <v>634</v>
      </c>
      <c r="I2270" s="71" t="e">
        <f>VLOOKUP(B2270,[2]Лист2!$A$1:$C$147,3,FALSE)</f>
        <v>#N/A</v>
      </c>
      <c r="J2270" s="3" t="e">
        <f>VLOOKUP(B2270,[3]Лист1!$A$1:$G$1358,7,FALSE)</f>
        <v>#N/A</v>
      </c>
      <c r="K2270" s="3">
        <f t="shared" si="105"/>
        <v>317</v>
      </c>
      <c r="L2270" s="77">
        <f t="shared" si="106"/>
        <v>951</v>
      </c>
      <c r="M2270" s="3" t="e">
        <f>VLOOKUP(B2270,[1]TDSheet!$A$30:$K$1679,11,FALSE)</f>
        <v>#N/A</v>
      </c>
      <c r="O2270" s="77" t="e">
        <f t="shared" si="107"/>
        <v>#N/A</v>
      </c>
      <c r="P2270" s="3">
        <v>1000</v>
      </c>
    </row>
    <row r="2271" spans="1:16" ht="37.5" customHeight="1" x14ac:dyDescent="0.2">
      <c r="A2271" s="56">
        <v>2268</v>
      </c>
      <c r="B2271" s="38" t="s">
        <v>1362</v>
      </c>
      <c r="C2271" s="85" t="s">
        <v>1883</v>
      </c>
      <c r="D2271" s="85"/>
      <c r="E2271" s="85"/>
      <c r="F2271" s="85"/>
      <c r="G2271" s="9" t="s">
        <v>473</v>
      </c>
      <c r="H2271" s="59">
        <v>1658</v>
      </c>
      <c r="I2271" s="71" t="e">
        <f>VLOOKUP(B2271,[2]Лист2!$A$1:$C$147,3,FALSE)</f>
        <v>#N/A</v>
      </c>
      <c r="J2271" s="3" t="e">
        <f>VLOOKUP(B2271,[3]Лист1!$A$1:$G$1358,7,FALSE)</f>
        <v>#N/A</v>
      </c>
      <c r="K2271" s="3">
        <f t="shared" si="105"/>
        <v>829</v>
      </c>
      <c r="L2271" s="77">
        <f t="shared" si="106"/>
        <v>2487</v>
      </c>
      <c r="M2271" s="3" t="e">
        <f>VLOOKUP(B2271,[1]TDSheet!$A$30:$K$1679,11,FALSE)</f>
        <v>#N/A</v>
      </c>
      <c r="O2271" s="77" t="e">
        <f t="shared" si="107"/>
        <v>#N/A</v>
      </c>
      <c r="P2271" s="3">
        <v>2500</v>
      </c>
    </row>
    <row r="2272" spans="1:16" ht="13.15" customHeight="1" x14ac:dyDescent="0.2">
      <c r="A2272" s="56">
        <v>2269</v>
      </c>
      <c r="B2272" s="38" t="s">
        <v>1363</v>
      </c>
      <c r="C2272" s="85" t="s">
        <v>143</v>
      </c>
      <c r="D2272" s="85"/>
      <c r="E2272" s="85"/>
      <c r="F2272" s="85"/>
      <c r="G2272" s="9" t="s">
        <v>322</v>
      </c>
      <c r="H2272" s="59">
        <v>634</v>
      </c>
      <c r="I2272" s="71" t="e">
        <f>VLOOKUP(B2272,[2]Лист2!$A$1:$C$147,3,FALSE)</f>
        <v>#N/A</v>
      </c>
      <c r="J2272" s="3" t="e">
        <f>VLOOKUP(B2272,[3]Лист1!$A$1:$G$1358,7,FALSE)</f>
        <v>#N/A</v>
      </c>
      <c r="K2272" s="3">
        <f t="shared" si="105"/>
        <v>317</v>
      </c>
      <c r="L2272" s="77">
        <f t="shared" si="106"/>
        <v>951</v>
      </c>
      <c r="M2272" s="3" t="e">
        <f>VLOOKUP(B2272,[1]TDSheet!$A$30:$K$1679,11,FALSE)</f>
        <v>#N/A</v>
      </c>
      <c r="O2272" s="77" t="e">
        <f t="shared" si="107"/>
        <v>#N/A</v>
      </c>
      <c r="P2272" s="3">
        <v>1000</v>
      </c>
    </row>
    <row r="2273" spans="1:16" ht="13.9" customHeight="1" x14ac:dyDescent="0.2">
      <c r="A2273" s="56">
        <v>2270</v>
      </c>
      <c r="B2273" s="38" t="s">
        <v>144</v>
      </c>
      <c r="C2273" s="85" t="s">
        <v>145</v>
      </c>
      <c r="D2273" s="85"/>
      <c r="E2273" s="85"/>
      <c r="F2273" s="85"/>
      <c r="G2273" s="9" t="s">
        <v>322</v>
      </c>
      <c r="H2273" s="59">
        <v>634</v>
      </c>
      <c r="I2273" s="71" t="e">
        <f>VLOOKUP(B2273,[2]Лист2!$A$1:$C$147,3,FALSE)</f>
        <v>#N/A</v>
      </c>
      <c r="J2273" s="3" t="e">
        <f>VLOOKUP(B2273,[3]Лист1!$A$1:$G$1358,7,FALSE)</f>
        <v>#N/A</v>
      </c>
      <c r="K2273" s="3">
        <f t="shared" si="105"/>
        <v>317</v>
      </c>
      <c r="L2273" s="77">
        <f t="shared" si="106"/>
        <v>951</v>
      </c>
      <c r="M2273" s="3" t="e">
        <f>VLOOKUP(B2273,[1]TDSheet!$A$30:$K$1679,11,FALSE)</f>
        <v>#N/A</v>
      </c>
      <c r="O2273" s="77" t="e">
        <f t="shared" si="107"/>
        <v>#N/A</v>
      </c>
      <c r="P2273" s="3">
        <v>1000</v>
      </c>
    </row>
    <row r="2274" spans="1:16" ht="26.25" customHeight="1" x14ac:dyDescent="0.2">
      <c r="A2274" s="56">
        <v>2271</v>
      </c>
      <c r="B2274" s="31" t="s">
        <v>946</v>
      </c>
      <c r="C2274" s="85" t="s">
        <v>948</v>
      </c>
      <c r="D2274" s="85"/>
      <c r="E2274" s="85"/>
      <c r="F2274" s="85"/>
      <c r="G2274" s="19" t="s">
        <v>317</v>
      </c>
      <c r="H2274" s="59">
        <v>9466</v>
      </c>
      <c r="I2274" s="71" t="e">
        <f>VLOOKUP(B2274,[2]Лист2!$A$1:$C$147,3,FALSE)</f>
        <v>#N/A</v>
      </c>
      <c r="J2274" s="3" t="e">
        <f>VLOOKUP(B2274,[3]Лист1!$A$1:$G$1358,7,FALSE)</f>
        <v>#N/A</v>
      </c>
      <c r="K2274" s="3">
        <f t="shared" si="105"/>
        <v>4733</v>
      </c>
      <c r="L2274" s="77">
        <f t="shared" si="106"/>
        <v>14199</v>
      </c>
      <c r="M2274" s="3" t="e">
        <f>VLOOKUP(B2274,[1]TDSheet!$A$30:$K$1679,11,FALSE)</f>
        <v>#N/A</v>
      </c>
      <c r="O2274" s="77" t="e">
        <f t="shared" si="107"/>
        <v>#N/A</v>
      </c>
      <c r="P2274" s="3">
        <v>14000</v>
      </c>
    </row>
    <row r="2275" spans="1:16" ht="13.5" customHeight="1" x14ac:dyDescent="0.2">
      <c r="A2275" s="56">
        <v>2272</v>
      </c>
      <c r="B2275" s="31" t="s">
        <v>2736</v>
      </c>
      <c r="C2275" s="85" t="s">
        <v>949</v>
      </c>
      <c r="D2275" s="85"/>
      <c r="E2275" s="85"/>
      <c r="F2275" s="85"/>
      <c r="G2275" s="19" t="s">
        <v>324</v>
      </c>
      <c r="H2275" s="59">
        <v>18426</v>
      </c>
      <c r="I2275" s="71" t="e">
        <f>VLOOKUP(B2275,[2]Лист2!$A$1:$C$147,3,FALSE)</f>
        <v>#N/A</v>
      </c>
      <c r="J2275" s="3" t="e">
        <f>VLOOKUP(B2275,[3]Лист1!$A$1:$G$1358,7,FALSE)</f>
        <v>#N/A</v>
      </c>
      <c r="K2275" s="3">
        <f t="shared" si="105"/>
        <v>9213</v>
      </c>
      <c r="L2275" s="77">
        <f t="shared" si="106"/>
        <v>27639</v>
      </c>
      <c r="M2275" s="3" t="e">
        <f>VLOOKUP(B2275,[1]TDSheet!$A$30:$K$1679,11,FALSE)</f>
        <v>#N/A</v>
      </c>
      <c r="O2275" s="77" t="e">
        <f t="shared" si="107"/>
        <v>#N/A</v>
      </c>
      <c r="P2275" s="3">
        <v>27500</v>
      </c>
    </row>
    <row r="2276" spans="1:16" ht="27" customHeight="1" x14ac:dyDescent="0.2">
      <c r="A2276" s="56">
        <v>2273</v>
      </c>
      <c r="B2276" s="31" t="s">
        <v>2737</v>
      </c>
      <c r="C2276" s="85" t="s">
        <v>950</v>
      </c>
      <c r="D2276" s="85"/>
      <c r="E2276" s="85"/>
      <c r="F2276" s="85"/>
      <c r="G2276" s="19" t="s">
        <v>317</v>
      </c>
      <c r="H2276" s="59">
        <v>12727</v>
      </c>
      <c r="I2276" s="71" t="e">
        <f>VLOOKUP(B2276,[2]Лист2!$A$1:$C$147,3,FALSE)</f>
        <v>#N/A</v>
      </c>
      <c r="J2276" s="3" t="e">
        <f>VLOOKUP(B2276,[3]Лист1!$A$1:$G$1358,7,FALSE)</f>
        <v>#N/A</v>
      </c>
      <c r="K2276" s="3">
        <f t="shared" si="105"/>
        <v>6363.5</v>
      </c>
      <c r="L2276" s="77">
        <f t="shared" si="106"/>
        <v>19090.5</v>
      </c>
      <c r="M2276" s="3" t="e">
        <f>VLOOKUP(B2276,[1]TDSheet!$A$30:$K$1679,11,FALSE)</f>
        <v>#N/A</v>
      </c>
      <c r="O2276" s="77" t="e">
        <f t="shared" si="107"/>
        <v>#N/A</v>
      </c>
      <c r="P2276" s="3">
        <v>19000</v>
      </c>
    </row>
    <row r="2277" spans="1:16" ht="13.5" customHeight="1" x14ac:dyDescent="0.2">
      <c r="A2277" s="56">
        <v>2274</v>
      </c>
      <c r="B2277" s="31" t="s">
        <v>2738</v>
      </c>
      <c r="C2277" s="85" t="s">
        <v>951</v>
      </c>
      <c r="D2277" s="85"/>
      <c r="E2277" s="85"/>
      <c r="F2277" s="85"/>
      <c r="G2277" s="19" t="s">
        <v>324</v>
      </c>
      <c r="H2277" s="59">
        <v>18426</v>
      </c>
      <c r="I2277" s="71" t="e">
        <f>VLOOKUP(B2277,[2]Лист2!$A$1:$C$147,3,FALSE)</f>
        <v>#N/A</v>
      </c>
      <c r="J2277" s="3" t="e">
        <f>VLOOKUP(B2277,[3]Лист1!$A$1:$G$1358,7,FALSE)</f>
        <v>#N/A</v>
      </c>
      <c r="K2277" s="3">
        <f t="shared" si="105"/>
        <v>9213</v>
      </c>
      <c r="L2277" s="77">
        <f t="shared" si="106"/>
        <v>27639</v>
      </c>
      <c r="M2277" s="3" t="e">
        <f>VLOOKUP(B2277,[1]TDSheet!$A$30:$K$1679,11,FALSE)</f>
        <v>#N/A</v>
      </c>
      <c r="O2277" s="77" t="e">
        <f t="shared" si="107"/>
        <v>#N/A</v>
      </c>
      <c r="P2277" s="3">
        <v>27000</v>
      </c>
    </row>
    <row r="2278" spans="1:16" ht="13.5" customHeight="1" x14ac:dyDescent="0.2">
      <c r="A2278" s="56">
        <v>2275</v>
      </c>
      <c r="B2278" s="31" t="s">
        <v>947</v>
      </c>
      <c r="C2278" s="87" t="s">
        <v>952</v>
      </c>
      <c r="D2278" s="87"/>
      <c r="E2278" s="87"/>
      <c r="F2278" s="87"/>
      <c r="G2278" s="19" t="s">
        <v>317</v>
      </c>
      <c r="H2278" s="59">
        <v>4029</v>
      </c>
      <c r="I2278" s="71" t="e">
        <f>VLOOKUP(B2278,[2]Лист2!$A$1:$C$147,3,FALSE)</f>
        <v>#N/A</v>
      </c>
      <c r="J2278" s="3" t="e">
        <f>VLOOKUP(B2278,[3]Лист1!$A$1:$G$1358,7,FALSE)</f>
        <v>#N/A</v>
      </c>
      <c r="K2278" s="3">
        <f t="shared" si="105"/>
        <v>2014.5</v>
      </c>
      <c r="L2278" s="77">
        <f t="shared" si="106"/>
        <v>6043.5</v>
      </c>
      <c r="M2278" s="3" t="e">
        <f>VLOOKUP(B2278,[1]TDSheet!$A$30:$K$1679,11,FALSE)</f>
        <v>#N/A</v>
      </c>
      <c r="O2278" s="77" t="e">
        <f t="shared" si="107"/>
        <v>#N/A</v>
      </c>
      <c r="P2278" s="3">
        <v>6000</v>
      </c>
    </row>
    <row r="2279" spans="1:16" ht="13.15" customHeight="1" x14ac:dyDescent="0.2">
      <c r="A2279" s="56">
        <v>2276</v>
      </c>
      <c r="B2279" s="38" t="s">
        <v>2040</v>
      </c>
      <c r="C2279" s="85" t="s">
        <v>2044</v>
      </c>
      <c r="D2279" s="85"/>
      <c r="E2279" s="85"/>
      <c r="F2279" s="85"/>
      <c r="G2279" s="9" t="s">
        <v>319</v>
      </c>
      <c r="H2279" s="70">
        <v>400</v>
      </c>
      <c r="I2279" s="71" t="e">
        <f>VLOOKUP(B2279,[2]Лист2!$A$1:$C$147,3,FALSE)</f>
        <v>#N/A</v>
      </c>
      <c r="J2279" s="3" t="e">
        <f>VLOOKUP(B2279,[3]Лист1!$A$1:$G$1358,7,FALSE)</f>
        <v>#N/A</v>
      </c>
      <c r="K2279" s="3">
        <f t="shared" si="105"/>
        <v>200</v>
      </c>
      <c r="L2279" s="77">
        <f t="shared" si="106"/>
        <v>600</v>
      </c>
      <c r="M2279" s="3" t="e">
        <f>VLOOKUP(B2279,[1]TDSheet!$A$30:$K$1679,11,FALSE)</f>
        <v>#N/A</v>
      </c>
      <c r="O2279" s="77" t="e">
        <f t="shared" si="107"/>
        <v>#N/A</v>
      </c>
      <c r="P2279" s="3">
        <v>600</v>
      </c>
    </row>
    <row r="2280" spans="1:16" ht="13.15" customHeight="1" x14ac:dyDescent="0.2">
      <c r="A2280" s="56">
        <v>2277</v>
      </c>
      <c r="B2280" s="38" t="s">
        <v>2041</v>
      </c>
      <c r="C2280" s="85" t="s">
        <v>2045</v>
      </c>
      <c r="D2280" s="85"/>
      <c r="E2280" s="85"/>
      <c r="F2280" s="85"/>
      <c r="G2280" s="9" t="s">
        <v>319</v>
      </c>
      <c r="H2280" s="60">
        <v>800</v>
      </c>
      <c r="I2280" s="71" t="e">
        <f>VLOOKUP(B2280,[2]Лист2!$A$1:$C$147,3,FALSE)</f>
        <v>#N/A</v>
      </c>
      <c r="J2280" s="3" t="e">
        <f>VLOOKUP(B2280,[3]Лист1!$A$1:$G$1358,7,FALSE)</f>
        <v>#N/A</v>
      </c>
      <c r="K2280" s="3">
        <f t="shared" si="105"/>
        <v>400</v>
      </c>
      <c r="L2280" s="77">
        <f t="shared" si="106"/>
        <v>1200</v>
      </c>
      <c r="M2280" s="3" t="e">
        <f>VLOOKUP(B2280,[1]TDSheet!$A$30:$K$1679,11,FALSE)</f>
        <v>#N/A</v>
      </c>
      <c r="O2280" s="77" t="e">
        <f t="shared" si="107"/>
        <v>#N/A</v>
      </c>
      <c r="P2280" s="3">
        <v>1200</v>
      </c>
    </row>
    <row r="2281" spans="1:16" ht="13.15" customHeight="1" x14ac:dyDescent="0.2">
      <c r="A2281" s="56">
        <v>2278</v>
      </c>
      <c r="B2281" s="38" t="s">
        <v>2042</v>
      </c>
      <c r="C2281" s="85" t="s">
        <v>2046</v>
      </c>
      <c r="D2281" s="85"/>
      <c r="E2281" s="85"/>
      <c r="F2281" s="85"/>
      <c r="G2281" s="9" t="s">
        <v>319</v>
      </c>
      <c r="H2281" s="60">
        <v>1600</v>
      </c>
      <c r="I2281" s="71" t="e">
        <f>VLOOKUP(B2281,[2]Лист2!$A$1:$C$147,3,FALSE)</f>
        <v>#N/A</v>
      </c>
      <c r="J2281" s="3" t="e">
        <f>VLOOKUP(B2281,[3]Лист1!$A$1:$G$1358,7,FALSE)</f>
        <v>#N/A</v>
      </c>
      <c r="K2281" s="3">
        <f t="shared" si="105"/>
        <v>800</v>
      </c>
      <c r="L2281" s="77">
        <f t="shared" si="106"/>
        <v>2400</v>
      </c>
      <c r="M2281" s="3" t="e">
        <f>VLOOKUP(B2281,[1]TDSheet!$A$30:$K$1679,11,FALSE)</f>
        <v>#N/A</v>
      </c>
      <c r="O2281" s="77" t="e">
        <f t="shared" si="107"/>
        <v>#N/A</v>
      </c>
      <c r="P2281" s="3">
        <v>2400</v>
      </c>
    </row>
    <row r="2282" spans="1:16" ht="13.9" customHeight="1" x14ac:dyDescent="0.2">
      <c r="A2282" s="56">
        <v>2279</v>
      </c>
      <c r="B2282" s="38" t="s">
        <v>2043</v>
      </c>
      <c r="C2282" s="85" t="s">
        <v>2047</v>
      </c>
      <c r="D2282" s="85"/>
      <c r="E2282" s="85"/>
      <c r="F2282" s="85"/>
      <c r="G2282" s="9" t="s">
        <v>319</v>
      </c>
      <c r="H2282" s="60">
        <v>3600</v>
      </c>
      <c r="I2282" s="71" t="e">
        <f>VLOOKUP(B2282,[2]Лист2!$A$1:$C$147,3,FALSE)</f>
        <v>#N/A</v>
      </c>
      <c r="J2282" s="3" t="e">
        <f>VLOOKUP(B2282,[3]Лист1!$A$1:$G$1358,7,FALSE)</f>
        <v>#N/A</v>
      </c>
      <c r="K2282" s="3">
        <f t="shared" si="105"/>
        <v>1800</v>
      </c>
      <c r="L2282" s="77">
        <f t="shared" si="106"/>
        <v>5400</v>
      </c>
      <c r="M2282" s="3" t="e">
        <f>VLOOKUP(B2282,[1]TDSheet!$A$30:$K$1679,11,FALSE)</f>
        <v>#N/A</v>
      </c>
      <c r="O2282" s="77" t="e">
        <f t="shared" si="107"/>
        <v>#N/A</v>
      </c>
      <c r="P2282" s="3">
        <v>5400</v>
      </c>
    </row>
  </sheetData>
  <mergeCells count="2345">
    <mergeCell ref="C1514:D1514"/>
    <mergeCell ref="C1239:F1239"/>
    <mergeCell ref="C1174:F1174"/>
    <mergeCell ref="C890:F890"/>
    <mergeCell ref="C895:F895"/>
    <mergeCell ref="C1064:F1064"/>
    <mergeCell ref="C1468:D1468"/>
    <mergeCell ref="C1371:F1371"/>
    <mergeCell ref="C1444:D1444"/>
    <mergeCell ref="C1412:F1412"/>
    <mergeCell ref="C1415:F1415"/>
    <mergeCell ref="C1372:F1372"/>
    <mergeCell ref="C1578:D1578"/>
    <mergeCell ref="C1604:D1604"/>
    <mergeCell ref="C1591:D1591"/>
    <mergeCell ref="C1548:D1548"/>
    <mergeCell ref="C1455:D1455"/>
    <mergeCell ref="C1475:D1475"/>
    <mergeCell ref="C1457:D1457"/>
    <mergeCell ref="C1481:D1481"/>
    <mergeCell ref="C836:F836"/>
    <mergeCell ref="C837:F837"/>
    <mergeCell ref="C1122:F1122"/>
    <mergeCell ref="C1257:F1257"/>
    <mergeCell ref="C1245:F1245"/>
    <mergeCell ref="C1281:F1281"/>
    <mergeCell ref="C1235:F1235"/>
    <mergeCell ref="C1264:F1264"/>
    <mergeCell ref="C1249:F1249"/>
    <mergeCell ref="C1213:F1213"/>
    <mergeCell ref="C1507:D1507"/>
    <mergeCell ref="C1562:D1562"/>
    <mergeCell ref="C1568:D1568"/>
    <mergeCell ref="C1569:D1569"/>
    <mergeCell ref="C1551:D1551"/>
    <mergeCell ref="C1471:D1471"/>
    <mergeCell ref="C1463:D1463"/>
    <mergeCell ref="C1511:D1511"/>
    <mergeCell ref="C1530:D1530"/>
    <mergeCell ref="C1528:D1528"/>
    <mergeCell ref="C1538:D1538"/>
    <mergeCell ref="C1537:D1537"/>
    <mergeCell ref="C1512:D1512"/>
    <mergeCell ref="C1527:D1527"/>
    <mergeCell ref="C1542:D1542"/>
    <mergeCell ref="C1540:D1540"/>
    <mergeCell ref="C1484:D1484"/>
    <mergeCell ref="C1534:D1534"/>
    <mergeCell ref="C1377:F1377"/>
    <mergeCell ref="C1520:D1520"/>
    <mergeCell ref="C1515:D1515"/>
    <mergeCell ref="C1499:D1499"/>
    <mergeCell ref="C2266:F2266"/>
    <mergeCell ref="C1283:F1283"/>
    <mergeCell ref="C1375:F1375"/>
    <mergeCell ref="E1802:F1802"/>
    <mergeCell ref="E1813:F1813"/>
    <mergeCell ref="E1825:F1825"/>
    <mergeCell ref="E1809:F1809"/>
    <mergeCell ref="E1830:F1830"/>
    <mergeCell ref="C1810:D1810"/>
    <mergeCell ref="C1387:F1387"/>
    <mergeCell ref="C1597:D1597"/>
    <mergeCell ref="C1598:D1598"/>
    <mergeCell ref="C1603:D1603"/>
    <mergeCell ref="C1636:D1636"/>
    <mergeCell ref="C1637:D1637"/>
    <mergeCell ref="C1626:D1626"/>
    <mergeCell ref="C1804:D1804"/>
    <mergeCell ref="C1518:D1518"/>
    <mergeCell ref="C1535:D1535"/>
    <mergeCell ref="C1510:D1510"/>
    <mergeCell ref="C1470:D1470"/>
    <mergeCell ref="C1426:F1426"/>
    <mergeCell ref="C2258:F2258"/>
    <mergeCell ref="C2256:F2256"/>
    <mergeCell ref="C2239:F2239"/>
    <mergeCell ref="C1429:D1429"/>
    <mergeCell ref="C1447:D1447"/>
    <mergeCell ref="C1451:D1451"/>
    <mergeCell ref="C1554:D1554"/>
    <mergeCell ref="C1577:D1577"/>
    <mergeCell ref="C1545:D1545"/>
    <mergeCell ref="C1533:D1533"/>
    <mergeCell ref="C1183:F1183"/>
    <mergeCell ref="C1162:F1162"/>
    <mergeCell ref="C1165:F1165"/>
    <mergeCell ref="C1172:F1172"/>
    <mergeCell ref="C1477:D1477"/>
    <mergeCell ref="C1485:D1485"/>
    <mergeCell ref="C1297:F1297"/>
    <mergeCell ref="C1461:D1461"/>
    <mergeCell ref="C1256:F1256"/>
    <mergeCell ref="C1486:D1486"/>
    <mergeCell ref="C1482:D1482"/>
    <mergeCell ref="C1479:D1479"/>
    <mergeCell ref="C1474:D1474"/>
    <mergeCell ref="C997:F997"/>
    <mergeCell ref="C984:F984"/>
    <mergeCell ref="C983:F983"/>
    <mergeCell ref="C1030:F1030"/>
    <mergeCell ref="C1016:F1016"/>
    <mergeCell ref="C1226:F1226"/>
    <mergeCell ref="C1185:F1185"/>
    <mergeCell ref="C1190:F1190"/>
    <mergeCell ref="C1173:F1173"/>
    <mergeCell ref="C534:F534"/>
    <mergeCell ref="C536:F536"/>
    <mergeCell ref="C1571:D1571"/>
    <mergeCell ref="C654:F654"/>
    <mergeCell ref="C699:F699"/>
    <mergeCell ref="C734:F734"/>
    <mergeCell ref="C730:F730"/>
    <mergeCell ref="C733:F733"/>
    <mergeCell ref="C1353:F1353"/>
    <mergeCell ref="C1326:F1326"/>
    <mergeCell ref="C1414:F1414"/>
    <mergeCell ref="C1246:F1246"/>
    <mergeCell ref="C1291:F1291"/>
    <mergeCell ref="C1315:F1315"/>
    <mergeCell ref="C637:F637"/>
    <mergeCell ref="C620:F620"/>
    <mergeCell ref="C622:F622"/>
    <mergeCell ref="C639:F639"/>
    <mergeCell ref="C678:F678"/>
    <mergeCell ref="C1037:F1037"/>
    <mergeCell ref="C835:F835"/>
    <mergeCell ref="C971:F971"/>
    <mergeCell ref="C760:F760"/>
    <mergeCell ref="C1406:F1406"/>
    <mergeCell ref="C1424:F1424"/>
    <mergeCell ref="C1425:F1425"/>
    <mergeCell ref="C1419:F1419"/>
    <mergeCell ref="C540:F540"/>
    <mergeCell ref="C1427:F1427"/>
    <mergeCell ref="C1526:D1526"/>
    <mergeCell ref="C1408:F1408"/>
    <mergeCell ref="C1392:F1392"/>
    <mergeCell ref="C669:F669"/>
    <mergeCell ref="C674:F674"/>
    <mergeCell ref="C661:F661"/>
    <mergeCell ref="C695:F695"/>
    <mergeCell ref="C729:F729"/>
    <mergeCell ref="C732:F732"/>
    <mergeCell ref="C731:F731"/>
    <mergeCell ref="C694:F694"/>
    <mergeCell ref="C605:F605"/>
    <mergeCell ref="C335:E335"/>
    <mergeCell ref="C338:E338"/>
    <mergeCell ref="C494:F494"/>
    <mergeCell ref="C356:F356"/>
    <mergeCell ref="C262:F262"/>
    <mergeCell ref="C269:F269"/>
    <mergeCell ref="C274:F274"/>
    <mergeCell ref="C281:F281"/>
    <mergeCell ref="C318:F318"/>
    <mergeCell ref="C323:D323"/>
    <mergeCell ref="C321:F321"/>
    <mergeCell ref="C294:F294"/>
    <mergeCell ref="C295:F295"/>
    <mergeCell ref="C302:F302"/>
    <mergeCell ref="C284:F284"/>
    <mergeCell ref="C283:F283"/>
    <mergeCell ref="C651:F651"/>
    <mergeCell ref="C332:F332"/>
    <mergeCell ref="C388:F388"/>
    <mergeCell ref="C411:F411"/>
    <mergeCell ref="C537:F537"/>
    <mergeCell ref="C645:F645"/>
    <mergeCell ref="C514:F514"/>
    <mergeCell ref="C231:F231"/>
    <mergeCell ref="C210:F210"/>
    <mergeCell ref="C215:F215"/>
    <mergeCell ref="C316:F316"/>
    <mergeCell ref="C315:F315"/>
    <mergeCell ref="C300:F300"/>
    <mergeCell ref="C298:F298"/>
    <mergeCell ref="C280:F280"/>
    <mergeCell ref="C277:F277"/>
    <mergeCell ref="C275:F275"/>
    <mergeCell ref="C273:F273"/>
    <mergeCell ref="C230:F230"/>
    <mergeCell ref="C322:D322"/>
    <mergeCell ref="C234:F234"/>
    <mergeCell ref="C285:F285"/>
    <mergeCell ref="C290:F290"/>
    <mergeCell ref="C286:F286"/>
    <mergeCell ref="C287:F287"/>
    <mergeCell ref="C292:F292"/>
    <mergeCell ref="C282:F282"/>
    <mergeCell ref="C235:F235"/>
    <mergeCell ref="C259:F259"/>
    <mergeCell ref="C278:F278"/>
    <mergeCell ref="C314:F314"/>
    <mergeCell ref="C307:F307"/>
    <mergeCell ref="C270:F270"/>
    <mergeCell ref="C265:F265"/>
    <mergeCell ref="C264:F264"/>
    <mergeCell ref="C272:F272"/>
    <mergeCell ref="C241:F241"/>
    <mergeCell ref="C239:F239"/>
    <mergeCell ref="C297:F297"/>
    <mergeCell ref="C2275:F2275"/>
    <mergeCell ref="C2276:F2276"/>
    <mergeCell ref="C2281:F2281"/>
    <mergeCell ref="C2282:F2282"/>
    <mergeCell ref="C2272:F2272"/>
    <mergeCell ref="C2274:F2274"/>
    <mergeCell ref="C2273:F2273"/>
    <mergeCell ref="C2279:F2279"/>
    <mergeCell ref="C2270:F2270"/>
    <mergeCell ref="C2271:F2271"/>
    <mergeCell ref="C2280:F2280"/>
    <mergeCell ref="C2277:F2277"/>
    <mergeCell ref="C301:F301"/>
    <mergeCell ref="C330:F330"/>
    <mergeCell ref="C325:F325"/>
    <mergeCell ref="C328:F328"/>
    <mergeCell ref="C743:F743"/>
    <mergeCell ref="C618:F618"/>
    <mergeCell ref="C630:F630"/>
    <mergeCell ref="C2194:F2194"/>
    <mergeCell ref="C1380:F1380"/>
    <mergeCell ref="C1382:F1382"/>
    <mergeCell ref="C2218:F2218"/>
    <mergeCell ref="C1046:F1046"/>
    <mergeCell ref="C1055:F1055"/>
    <mergeCell ref="C331:F331"/>
    <mergeCell ref="C838:F838"/>
    <mergeCell ref="C1065:F1065"/>
    <mergeCell ref="C829:F829"/>
    <mergeCell ref="C834:F834"/>
    <mergeCell ref="C828:F828"/>
    <mergeCell ref="C831:F831"/>
    <mergeCell ref="C288:F288"/>
    <mergeCell ref="C291:F291"/>
    <mergeCell ref="C1289:F1289"/>
    <mergeCell ref="C1316:F1316"/>
    <mergeCell ref="C1284:F1284"/>
    <mergeCell ref="C1292:F1292"/>
    <mergeCell ref="C1336:F1336"/>
    <mergeCell ref="C1330:F1330"/>
    <mergeCell ref="C2252:F2252"/>
    <mergeCell ref="C2265:F2265"/>
    <mergeCell ref="C2248:F2248"/>
    <mergeCell ref="C2262:F2262"/>
    <mergeCell ref="C2237:F2237"/>
    <mergeCell ref="C2247:F2247"/>
    <mergeCell ref="C2238:F2238"/>
    <mergeCell ref="C2244:F2244"/>
    <mergeCell ref="C2250:F2250"/>
    <mergeCell ref="C1339:F1339"/>
    <mergeCell ref="C1338:F1338"/>
    <mergeCell ref="C1397:F1397"/>
    <mergeCell ref="C1400:F1400"/>
    <mergeCell ref="C1402:F1402"/>
    <mergeCell ref="C1404:F1404"/>
    <mergeCell ref="C1405:F1405"/>
    <mergeCell ref="C1344:F1344"/>
    <mergeCell ref="C1390:F1390"/>
    <mergeCell ref="C1442:D1442"/>
    <mergeCell ref="C2223:F2223"/>
    <mergeCell ref="C1592:D1592"/>
    <mergeCell ref="C1590:D1590"/>
    <mergeCell ref="C410:F410"/>
    <mergeCell ref="C496:F496"/>
    <mergeCell ref="C2217:F2217"/>
    <mergeCell ref="C2219:F2219"/>
    <mergeCell ref="C1381:F1381"/>
    <mergeCell ref="C1394:F1394"/>
    <mergeCell ref="C1389:F1389"/>
    <mergeCell ref="C1386:F1386"/>
    <mergeCell ref="C1413:F1413"/>
    <mergeCell ref="C1498:D1498"/>
    <mergeCell ref="C2016:F2016"/>
    <mergeCell ref="C2018:F2018"/>
    <mergeCell ref="C1828:D1828"/>
    <mergeCell ref="E1828:F1828"/>
    <mergeCell ref="E1845:F1845"/>
    <mergeCell ref="C1282:F1282"/>
    <mergeCell ref="C1298:F1298"/>
    <mergeCell ref="C1401:F1401"/>
    <mergeCell ref="C2189:F2189"/>
    <mergeCell ref="C2041:F2041"/>
    <mergeCell ref="C2187:F2187"/>
    <mergeCell ref="C2195:F2195"/>
    <mergeCell ref="C1539:D1539"/>
    <mergeCell ref="C1473:D1473"/>
    <mergeCell ref="C1467:D1467"/>
    <mergeCell ref="C2171:F2171"/>
    <mergeCell ref="C1593:D1593"/>
    <mergeCell ref="C1367:F1367"/>
    <mergeCell ref="C1396:F1396"/>
    <mergeCell ref="C1409:F1409"/>
    <mergeCell ref="C1393:F1393"/>
    <mergeCell ref="C1362:F1362"/>
    <mergeCell ref="C1322:F1322"/>
    <mergeCell ref="C1517:D1517"/>
    <mergeCell ref="C2263:F2263"/>
    <mergeCell ref="C1348:F1348"/>
    <mergeCell ref="C1141:F1141"/>
    <mergeCell ref="C1144:F1144"/>
    <mergeCell ref="C1161:F1161"/>
    <mergeCell ref="C2229:F2229"/>
    <mergeCell ref="C2214:F2214"/>
    <mergeCell ref="C2227:F2227"/>
    <mergeCell ref="C2198:F2198"/>
    <mergeCell ref="C2204:F2204"/>
    <mergeCell ref="C2207:F2207"/>
    <mergeCell ref="C1567:D1567"/>
    <mergeCell ref="C1508:D1508"/>
    <mergeCell ref="C1522:D1522"/>
    <mergeCell ref="C1809:D1809"/>
    <mergeCell ref="C1814:D1814"/>
    <mergeCell ref="C2053:F2053"/>
    <mergeCell ref="C2084:F2084"/>
    <mergeCell ref="C2083:F2083"/>
    <mergeCell ref="C2225:F2225"/>
    <mergeCell ref="C2221:F2221"/>
    <mergeCell ref="C2222:F2222"/>
    <mergeCell ref="C2201:F2201"/>
    <mergeCell ref="C2203:F2203"/>
    <mergeCell ref="C1150:F1150"/>
    <mergeCell ref="C1179:F1179"/>
    <mergeCell ref="C1582:D1582"/>
    <mergeCell ref="C2232:F2232"/>
    <mergeCell ref="C1310:F1310"/>
    <mergeCell ref="C1513:D1513"/>
    <mergeCell ref="C1170:F1170"/>
    <mergeCell ref="C2185:F2185"/>
    <mergeCell ref="C2200:F2200"/>
    <mergeCell ref="C2043:F2043"/>
    <mergeCell ref="C2197:F2197"/>
    <mergeCell ref="C2152:F2152"/>
    <mergeCell ref="C2060:F2060"/>
    <mergeCell ref="C2061:F2061"/>
    <mergeCell ref="C2118:F2118"/>
    <mergeCell ref="C2046:F2046"/>
    <mergeCell ref="C2076:F2076"/>
    <mergeCell ref="C1575:D1575"/>
    <mergeCell ref="C1574:D1574"/>
    <mergeCell ref="C1786:D1786"/>
    <mergeCell ref="C1995:F1995"/>
    <mergeCell ref="C1979:F1979"/>
    <mergeCell ref="C1931:F1931"/>
    <mergeCell ref="C1989:F1989"/>
    <mergeCell ref="C1967:F1967"/>
    <mergeCell ref="C1918:F1918"/>
    <mergeCell ref="C1934:F1934"/>
    <mergeCell ref="C2163:F2163"/>
    <mergeCell ref="C2158:F2158"/>
    <mergeCell ref="C2159:F2159"/>
    <mergeCell ref="C1792:D1792"/>
    <mergeCell ref="C2167:F2167"/>
    <mergeCell ref="C2178:F2178"/>
    <mergeCell ref="C2181:F2181"/>
    <mergeCell ref="C2179:F2179"/>
    <mergeCell ref="C2175:F2175"/>
    <mergeCell ref="C2078:F2078"/>
    <mergeCell ref="C2071:F2071"/>
    <mergeCell ref="C2166:F2166"/>
    <mergeCell ref="C2056:F2056"/>
    <mergeCell ref="C2142:F2142"/>
    <mergeCell ref="C2130:F2130"/>
    <mergeCell ref="C2108:F2108"/>
    <mergeCell ref="C2082:F2082"/>
    <mergeCell ref="C1594:D1594"/>
    <mergeCell ref="C1824:D1824"/>
    <mergeCell ref="E1820:F1820"/>
    <mergeCell ref="E1822:F1822"/>
    <mergeCell ref="C1836:D1836"/>
    <mergeCell ref="E1831:F1831"/>
    <mergeCell ref="E1829:F1829"/>
    <mergeCell ref="E1815:F1815"/>
    <mergeCell ref="C1850:F1850"/>
    <mergeCell ref="C1835:D1835"/>
    <mergeCell ref="C1815:D1815"/>
    <mergeCell ref="C2150:F2150"/>
    <mergeCell ref="C2081:F2081"/>
    <mergeCell ref="C2070:F2070"/>
    <mergeCell ref="C2020:F2020"/>
    <mergeCell ref="C1771:F1771"/>
    <mergeCell ref="C1773:F1773"/>
    <mergeCell ref="C1807:D1807"/>
    <mergeCell ref="C2151:F2151"/>
    <mergeCell ref="C1986:F1986"/>
    <mergeCell ref="C2055:F2055"/>
    <mergeCell ref="C2068:F2068"/>
    <mergeCell ref="C2063:F2063"/>
    <mergeCell ref="C2156:F2156"/>
    <mergeCell ref="C1999:F1999"/>
    <mergeCell ref="C2072:F2072"/>
    <mergeCell ref="C2021:F2021"/>
    <mergeCell ref="C2126:F2126"/>
    <mergeCell ref="C2123:F2123"/>
    <mergeCell ref="C1047:F1047"/>
    <mergeCell ref="C1067:F1067"/>
    <mergeCell ref="C1049:F1049"/>
    <mergeCell ref="C1914:F1914"/>
    <mergeCell ref="C1920:F1920"/>
    <mergeCell ref="C1950:F1950"/>
    <mergeCell ref="C1976:F1976"/>
    <mergeCell ref="C1927:F1927"/>
    <mergeCell ref="C1941:F1941"/>
    <mergeCell ref="C1906:F1906"/>
    <mergeCell ref="C1966:F1966"/>
    <mergeCell ref="E1844:F1844"/>
    <mergeCell ref="C1782:D1782"/>
    <mergeCell ref="C1789:D1789"/>
    <mergeCell ref="C1153:F1153"/>
    <mergeCell ref="C1152:F1152"/>
    <mergeCell ref="C1965:F1965"/>
    <mergeCell ref="C1994:F1994"/>
    <mergeCell ref="C1613:D1613"/>
    <mergeCell ref="E1793:F1793"/>
    <mergeCell ref="C1642:D1642"/>
    <mergeCell ref="C2062:F2062"/>
    <mergeCell ref="C2059:F2059"/>
    <mergeCell ref="C1546:D1546"/>
    <mergeCell ref="C1924:F1924"/>
    <mergeCell ref="C1935:F1935"/>
    <mergeCell ref="C1547:D1547"/>
    <mergeCell ref="C1123:F1123"/>
    <mergeCell ref="C1220:F1220"/>
    <mergeCell ref="C1031:F1031"/>
    <mergeCell ref="C2058:F2058"/>
    <mergeCell ref="C1078:F1078"/>
    <mergeCell ref="C1040:F1040"/>
    <mergeCell ref="C1099:F1099"/>
    <mergeCell ref="C1097:F1097"/>
    <mergeCell ref="C1091:F1091"/>
    <mergeCell ref="C1090:F1090"/>
    <mergeCell ref="C1051:F1051"/>
    <mergeCell ref="C1062:F1062"/>
    <mergeCell ref="C1085:F1085"/>
    <mergeCell ref="C1079:F1079"/>
    <mergeCell ref="C1242:F1242"/>
    <mergeCell ref="C1268:F1268"/>
    <mergeCell ref="C1544:D1544"/>
    <mergeCell ref="C1118:F1118"/>
    <mergeCell ref="C1219:F1219"/>
    <mergeCell ref="C1629:D1629"/>
    <mergeCell ref="C1925:F1925"/>
    <mergeCell ref="C1942:F1942"/>
    <mergeCell ref="C1951:F1951"/>
    <mergeCell ref="C1930:F1930"/>
    <mergeCell ref="C1495:D1495"/>
    <mergeCell ref="C1585:D1585"/>
    <mergeCell ref="C1184:F1184"/>
    <mergeCell ref="C1916:F1916"/>
    <mergeCell ref="C1917:F1917"/>
    <mergeCell ref="C1960:F1960"/>
    <mergeCell ref="C1588:D1588"/>
    <mergeCell ref="C1589:D1589"/>
    <mergeCell ref="C1783:D1783"/>
    <mergeCell ref="C1248:F1248"/>
    <mergeCell ref="C1050:F1050"/>
    <mergeCell ref="C1376:F1376"/>
    <mergeCell ref="C1364:F1364"/>
    <mergeCell ref="C1360:F1360"/>
    <mergeCell ref="C1209:F1209"/>
    <mergeCell ref="C1199:F1199"/>
    <mergeCell ref="C1202:F1202"/>
    <mergeCell ref="C1208:F1208"/>
    <mergeCell ref="C1212:F1212"/>
    <mergeCell ref="C1211:F1211"/>
    <mergeCell ref="C1214:F1214"/>
    <mergeCell ref="C1232:F1232"/>
    <mergeCell ref="C1233:F1233"/>
    <mergeCell ref="C1323:F1323"/>
    <mergeCell ref="C1320:F1320"/>
    <mergeCell ref="C1328:F1328"/>
    <mergeCell ref="C1115:F1115"/>
    <mergeCell ref="C1114:F1114"/>
    <mergeCell ref="C1121:F1121"/>
    <mergeCell ref="C1200:F1200"/>
    <mergeCell ref="C1287:F1287"/>
    <mergeCell ref="C1265:F1265"/>
    <mergeCell ref="C1272:F1272"/>
    <mergeCell ref="C1271:F1271"/>
    <mergeCell ref="C1278:F1278"/>
    <mergeCell ref="C1337:F1337"/>
    <mergeCell ref="C1321:F1321"/>
    <mergeCell ref="C1229:F1229"/>
    <mergeCell ref="C1218:F1218"/>
    <mergeCell ref="C1216:F1216"/>
    <mergeCell ref="C1205:F1205"/>
    <mergeCell ref="C1215:F1215"/>
    <mergeCell ref="C1909:F1909"/>
    <mergeCell ref="C1977:F1977"/>
    <mergeCell ref="C1937:F1937"/>
    <mergeCell ref="C1889:F1889"/>
    <mergeCell ref="C1878:F1878"/>
    <mergeCell ref="C1868:F1868"/>
    <mergeCell ref="C1963:F1963"/>
    <mergeCell ref="C1949:F1949"/>
    <mergeCell ref="C1975:F1975"/>
    <mergeCell ref="C1973:F1973"/>
    <mergeCell ref="C1855:E1855"/>
    <mergeCell ref="C1638:D1638"/>
    <mergeCell ref="C1124:F1124"/>
    <mergeCell ref="C1127:F1127"/>
    <mergeCell ref="C1126:F1126"/>
    <mergeCell ref="C1136:F1136"/>
    <mergeCell ref="C1134:F1134"/>
    <mergeCell ref="C1137:F1137"/>
    <mergeCell ref="C1359:F1359"/>
    <mergeCell ref="C1254:F1254"/>
    <mergeCell ref="C1286:F1286"/>
    <mergeCell ref="C1570:D1570"/>
    <mergeCell ref="C1532:D1532"/>
    <mergeCell ref="C1459:D1459"/>
    <mergeCell ref="C1565:D1565"/>
    <mergeCell ref="C1460:D1460"/>
    <mergeCell ref="C1516:D1516"/>
    <mergeCell ref="C1234:F1234"/>
    <mergeCell ref="C1196:F1196"/>
    <mergeCell ref="C1210:F1210"/>
    <mergeCell ref="C1270:F1270"/>
    <mergeCell ref="C1280:F1280"/>
    <mergeCell ref="C407:F407"/>
    <mergeCell ref="C635:F635"/>
    <mergeCell ref="C962:F962"/>
    <mergeCell ref="C1628:D1628"/>
    <mergeCell ref="E1807:F1807"/>
    <mergeCell ref="C1862:E1862"/>
    <mergeCell ref="C1834:D1834"/>
    <mergeCell ref="E1839:F1839"/>
    <mergeCell ref="C598:F598"/>
    <mergeCell ref="C602:F602"/>
    <mergeCell ref="C647:F647"/>
    <mergeCell ref="C613:F613"/>
    <mergeCell ref="C641:F641"/>
    <mergeCell ref="C717:F717"/>
    <mergeCell ref="C728:F728"/>
    <mergeCell ref="C707:F707"/>
    <mergeCell ref="C710:F710"/>
    <mergeCell ref="C753:F753"/>
    <mergeCell ref="C709:F709"/>
    <mergeCell ref="C777:F777"/>
    <mergeCell ref="C632:F632"/>
    <mergeCell ref="C644:F644"/>
    <mergeCell ref="C659:F659"/>
    <mergeCell ref="C662:F662"/>
    <mergeCell ref="C640:F640"/>
    <mergeCell ref="C650:F650"/>
    <mergeCell ref="C649:F649"/>
    <mergeCell ref="C648:F648"/>
    <mergeCell ref="C772:F772"/>
    <mergeCell ref="C667:F667"/>
    <mergeCell ref="C1034:F1034"/>
    <mergeCell ref="C963:F963"/>
    <mergeCell ref="C404:F404"/>
    <mergeCell ref="C433:F433"/>
    <mergeCell ref="C428:F428"/>
    <mergeCell ref="C415:F415"/>
    <mergeCell ref="C405:F405"/>
    <mergeCell ref="C643:F643"/>
    <mergeCell ref="C779:F779"/>
    <mergeCell ref="C392:F392"/>
    <mergeCell ref="C1584:D1584"/>
    <mergeCell ref="C1579:D1579"/>
    <mergeCell ref="C981:F981"/>
    <mergeCell ref="C911:F911"/>
    <mergeCell ref="C847:F847"/>
    <mergeCell ref="C844:F844"/>
    <mergeCell ref="C913:F913"/>
    <mergeCell ref="C827:F827"/>
    <mergeCell ref="C842:F842"/>
    <mergeCell ref="C986:F986"/>
    <mergeCell ref="C961:F961"/>
    <mergeCell ref="C840:F840"/>
    <mergeCell ref="C943:F943"/>
    <mergeCell ref="C936:F936"/>
    <mergeCell ref="C937:F937"/>
    <mergeCell ref="C942:F942"/>
    <mergeCell ref="C785:F785"/>
    <mergeCell ref="C833:F833"/>
    <mergeCell ref="C821:F821"/>
    <mergeCell ref="C818:F818"/>
    <mergeCell ref="C938:F938"/>
    <mergeCell ref="C879:F879"/>
    <mergeCell ref="C887:F887"/>
    <mergeCell ref="C908:F908"/>
    <mergeCell ref="C104:F104"/>
    <mergeCell ref="C158:F158"/>
    <mergeCell ref="C276:F276"/>
    <mergeCell ref="C279:F279"/>
    <mergeCell ref="C161:F161"/>
    <mergeCell ref="C609:F609"/>
    <mergeCell ref="C625:F625"/>
    <mergeCell ref="C402:F402"/>
    <mergeCell ref="C399:F399"/>
    <mergeCell ref="C398:F398"/>
    <mergeCell ref="C393:F393"/>
    <mergeCell ref="C400:F400"/>
    <mergeCell ref="C394:F394"/>
    <mergeCell ref="C378:F378"/>
    <mergeCell ref="C616:F616"/>
    <mergeCell ref="C384:F384"/>
    <mergeCell ref="C397:F397"/>
    <mergeCell ref="C472:F472"/>
    <mergeCell ref="C408:F408"/>
    <mergeCell ref="C391:F391"/>
    <mergeCell ref="C387:F387"/>
    <mergeCell ref="C423:F423"/>
    <mergeCell ref="C507:F507"/>
    <mergeCell ref="C474:F474"/>
    <mergeCell ref="C463:F463"/>
    <mergeCell ref="C419:F419"/>
    <mergeCell ref="C465:F465"/>
    <mergeCell ref="C466:F466"/>
    <mergeCell ref="C458:F458"/>
    <mergeCell ref="C414:F414"/>
    <mergeCell ref="C403:F403"/>
    <mergeCell ref="C413:F413"/>
    <mergeCell ref="C194:F194"/>
    <mergeCell ref="C198:F198"/>
    <mergeCell ref="C196:F196"/>
    <mergeCell ref="C197:F197"/>
    <mergeCell ref="C150:F150"/>
    <mergeCell ref="C627:F627"/>
    <mergeCell ref="C634:F634"/>
    <mergeCell ref="C406:F406"/>
    <mergeCell ref="C84:F84"/>
    <mergeCell ref="C115:F115"/>
    <mergeCell ref="C89:F89"/>
    <mergeCell ref="C339:E339"/>
    <mergeCell ref="C383:F383"/>
    <mergeCell ref="C337:E337"/>
    <mergeCell ref="C344:E344"/>
    <mergeCell ref="C336:E336"/>
    <mergeCell ref="C368:F368"/>
    <mergeCell ref="C381:F381"/>
    <mergeCell ref="C342:E342"/>
    <mergeCell ref="C345:E345"/>
    <mergeCell ref="C357:F357"/>
    <mergeCell ref="C364:F364"/>
    <mergeCell ref="C358:F358"/>
    <mergeCell ref="C355:F355"/>
    <mergeCell ref="C351:E351"/>
    <mergeCell ref="C353:F353"/>
    <mergeCell ref="C361:F361"/>
    <mergeCell ref="C96:F96"/>
    <mergeCell ref="C118:F118"/>
    <mergeCell ref="C245:F245"/>
    <mergeCell ref="C238:F238"/>
    <mergeCell ref="C172:D172"/>
    <mergeCell ref="A2:H2"/>
    <mergeCell ref="C17:F17"/>
    <mergeCell ref="C13:F13"/>
    <mergeCell ref="C8:F8"/>
    <mergeCell ref="C15:F15"/>
    <mergeCell ref="C3:F3"/>
    <mergeCell ref="C9:F9"/>
    <mergeCell ref="C156:F156"/>
    <mergeCell ref="C254:F254"/>
    <mergeCell ref="C132:F132"/>
    <mergeCell ref="C136:F136"/>
    <mergeCell ref="C138:F138"/>
    <mergeCell ref="C125:F125"/>
    <mergeCell ref="C99:F99"/>
    <mergeCell ref="C94:F94"/>
    <mergeCell ref="C103:F103"/>
    <mergeCell ref="C107:F107"/>
    <mergeCell ref="C108:F108"/>
    <mergeCell ref="C105:F105"/>
    <mergeCell ref="C113:F113"/>
    <mergeCell ref="C114:F114"/>
    <mergeCell ref="C102:F102"/>
    <mergeCell ref="C88:F88"/>
    <mergeCell ref="C131:F131"/>
    <mergeCell ref="C137:F137"/>
    <mergeCell ref="C97:F97"/>
    <mergeCell ref="C124:F124"/>
    <mergeCell ref="C135:F135"/>
    <mergeCell ref="C249:F249"/>
    <mergeCell ref="C187:F187"/>
    <mergeCell ref="C188:F188"/>
    <mergeCell ref="C189:F189"/>
    <mergeCell ref="C4:F4"/>
    <mergeCell ref="C25:F25"/>
    <mergeCell ref="C23:F23"/>
    <mergeCell ref="C16:F16"/>
    <mergeCell ref="C14:F14"/>
    <mergeCell ref="C11:F11"/>
    <mergeCell ref="C12:F12"/>
    <mergeCell ref="C21:F21"/>
    <mergeCell ref="C19:F19"/>
    <mergeCell ref="C5:F5"/>
    <mergeCell ref="C7:F7"/>
    <mergeCell ref="C18:F18"/>
    <mergeCell ref="C20:F20"/>
    <mergeCell ref="C24:F24"/>
    <mergeCell ref="C90:F90"/>
    <mergeCell ref="C78:F78"/>
    <mergeCell ref="C85:F85"/>
    <mergeCell ref="C86:F86"/>
    <mergeCell ref="C87:F87"/>
    <mergeCell ref="C6:F6"/>
    <mergeCell ref="C27:F27"/>
    <mergeCell ref="C22:F22"/>
    <mergeCell ref="C47:F47"/>
    <mergeCell ref="C28:F28"/>
    <mergeCell ref="C48:F48"/>
    <mergeCell ref="C40:F40"/>
    <mergeCell ref="C34:F34"/>
    <mergeCell ref="C43:F43"/>
    <mergeCell ref="C37:F37"/>
    <mergeCell ref="C31:F31"/>
    <mergeCell ref="C33:F33"/>
    <mergeCell ref="C29:F29"/>
    <mergeCell ref="C30:F30"/>
    <mergeCell ref="C35:F35"/>
    <mergeCell ref="C42:F42"/>
    <mergeCell ref="C32:F32"/>
    <mergeCell ref="C26:F26"/>
    <mergeCell ref="C10:F10"/>
    <mergeCell ref="C53:F53"/>
    <mergeCell ref="C67:F67"/>
    <mergeCell ref="C63:F63"/>
    <mergeCell ref="C75:F75"/>
    <mergeCell ref="C59:F59"/>
    <mergeCell ref="C66:F66"/>
    <mergeCell ref="C52:F52"/>
    <mergeCell ref="C73:F73"/>
    <mergeCell ref="C74:F74"/>
    <mergeCell ref="C70:F70"/>
    <mergeCell ref="C69:F69"/>
    <mergeCell ref="C72:F72"/>
    <mergeCell ref="C76:F76"/>
    <mergeCell ref="C38:F38"/>
    <mergeCell ref="C36:F36"/>
    <mergeCell ref="C58:F58"/>
    <mergeCell ref="C64:F64"/>
    <mergeCell ref="C65:F65"/>
    <mergeCell ref="C56:F56"/>
    <mergeCell ref="C45:F45"/>
    <mergeCell ref="C41:F41"/>
    <mergeCell ref="C39:F39"/>
    <mergeCell ref="C60:F60"/>
    <mergeCell ref="C68:F68"/>
    <mergeCell ref="C51:F51"/>
    <mergeCell ref="C49:F49"/>
    <mergeCell ref="C44:F44"/>
    <mergeCell ref="C54:F54"/>
    <mergeCell ref="C71:F71"/>
    <mergeCell ref="C57:F57"/>
    <mergeCell ref="C62:F62"/>
    <mergeCell ref="C61:F61"/>
    <mergeCell ref="C55:F55"/>
    <mergeCell ref="C50:F50"/>
    <mergeCell ref="C46:F46"/>
    <mergeCell ref="C80:F80"/>
    <mergeCell ref="C83:F83"/>
    <mergeCell ref="C79:F79"/>
    <mergeCell ref="C81:F81"/>
    <mergeCell ref="C271:F271"/>
    <mergeCell ref="C247:F247"/>
    <mergeCell ref="C129:F129"/>
    <mergeCell ref="C242:F242"/>
    <mergeCell ref="C243:F243"/>
    <mergeCell ref="C126:F126"/>
    <mergeCell ref="C109:F109"/>
    <mergeCell ref="C100:F100"/>
    <mergeCell ref="C122:F122"/>
    <mergeCell ref="C106:F106"/>
    <mergeCell ref="C98:F98"/>
    <mergeCell ref="C121:F121"/>
    <mergeCell ref="C111:F111"/>
    <mergeCell ref="C112:F112"/>
    <mergeCell ref="C174:D174"/>
    <mergeCell ref="C82:F82"/>
    <mergeCell ref="C244:F244"/>
    <mergeCell ref="C240:F240"/>
    <mergeCell ref="C248:F248"/>
    <mergeCell ref="C216:F216"/>
    <mergeCell ref="C211:F211"/>
    <mergeCell ref="C233:F233"/>
    <mergeCell ref="C205:F205"/>
    <mergeCell ref="C228:F228"/>
    <mergeCell ref="C225:F225"/>
    <mergeCell ref="C229:F229"/>
    <mergeCell ref="C246:F246"/>
    <mergeCell ref="C153:F153"/>
    <mergeCell ref="C268:F268"/>
    <mergeCell ref="C159:F159"/>
    <mergeCell ref="C154:F154"/>
    <mergeCell ref="C157:F157"/>
    <mergeCell ref="C155:F155"/>
    <mergeCell ref="C160:F160"/>
    <mergeCell ref="C236:F236"/>
    <mergeCell ref="C253:F253"/>
    <mergeCell ref="C167:F167"/>
    <mergeCell ref="C193:F193"/>
    <mergeCell ref="C192:F192"/>
    <mergeCell ref="C203:F203"/>
    <mergeCell ref="C237:F237"/>
    <mergeCell ref="C220:F220"/>
    <mergeCell ref="C202:F202"/>
    <mergeCell ref="C218:F218"/>
    <mergeCell ref="C224:F224"/>
    <mergeCell ref="C223:F223"/>
    <mergeCell ref="C190:F190"/>
    <mergeCell ref="C170:F170"/>
    <mergeCell ref="C164:F164"/>
    <mergeCell ref="C255:F255"/>
    <mergeCell ref="C178:D178"/>
    <mergeCell ref="C168:F168"/>
    <mergeCell ref="C169:F169"/>
    <mergeCell ref="C251:F251"/>
    <mergeCell ref="C250:F250"/>
    <mergeCell ref="C219:F219"/>
    <mergeCell ref="C200:F200"/>
    <mergeCell ref="C206:F206"/>
    <mergeCell ref="C208:F208"/>
    <mergeCell ref="C214:F214"/>
    <mergeCell ref="C77:F77"/>
    <mergeCell ref="C116:F116"/>
    <mergeCell ref="C209:F209"/>
    <mergeCell ref="C212:F212"/>
    <mergeCell ref="C133:F133"/>
    <mergeCell ref="C134:F134"/>
    <mergeCell ref="C232:F232"/>
    <mergeCell ref="C186:F186"/>
    <mergeCell ref="C92:F92"/>
    <mergeCell ref="C95:F95"/>
    <mergeCell ref="C91:F91"/>
    <mergeCell ref="C93:F93"/>
    <mergeCell ref="C119:F119"/>
    <mergeCell ref="C142:F142"/>
    <mergeCell ref="C130:F130"/>
    <mergeCell ref="C152:F152"/>
    <mergeCell ref="C120:F120"/>
    <mergeCell ref="C148:F148"/>
    <mergeCell ref="C149:F149"/>
    <mergeCell ref="C217:F217"/>
    <mergeCell ref="C175:D175"/>
    <mergeCell ref="C183:F183"/>
    <mergeCell ref="C179:F179"/>
    <mergeCell ref="C185:F185"/>
    <mergeCell ref="C181:F181"/>
    <mergeCell ref="C221:F221"/>
    <mergeCell ref="C213:F213"/>
    <mergeCell ref="C222:F222"/>
    <mergeCell ref="C201:F201"/>
    <mergeCell ref="C204:F204"/>
    <mergeCell ref="C182:F182"/>
    <mergeCell ref="C180:F180"/>
    <mergeCell ref="C123:F123"/>
    <mergeCell ref="C140:F140"/>
    <mergeCell ref="C141:F141"/>
    <mergeCell ref="C173:D173"/>
    <mergeCell ref="C165:F165"/>
    <mergeCell ref="C166:F166"/>
    <mergeCell ref="C327:F327"/>
    <mergeCell ref="C320:F320"/>
    <mergeCell ref="C319:F319"/>
    <mergeCell ref="C256:F256"/>
    <mergeCell ref="C260:F260"/>
    <mergeCell ref="C317:F317"/>
    <mergeCell ref="C308:F308"/>
    <mergeCell ref="C313:F313"/>
    <mergeCell ref="C311:F311"/>
    <mergeCell ref="C312:F312"/>
    <mergeCell ref="C309:F309"/>
    <mergeCell ref="C310:F310"/>
    <mergeCell ref="C306:F306"/>
    <mergeCell ref="C289:F289"/>
    <mergeCell ref="E322:F324"/>
    <mergeCell ref="C304:F304"/>
    <mergeCell ref="C305:F305"/>
    <mergeCell ref="C171:F171"/>
    <mergeCell ref="C163:F163"/>
    <mergeCell ref="C176:D176"/>
    <mergeCell ref="C177:D177"/>
    <mergeCell ref="C191:F191"/>
    <mergeCell ref="C226:F226"/>
    <mergeCell ref="C184:F184"/>
    <mergeCell ref="C207:F207"/>
    <mergeCell ref="C199:F199"/>
    <mergeCell ref="C101:F101"/>
    <mergeCell ref="C117:F117"/>
    <mergeCell ref="C367:F367"/>
    <mergeCell ref="C352:F352"/>
    <mergeCell ref="C350:E350"/>
    <mergeCell ref="C340:E340"/>
    <mergeCell ref="C346:E346"/>
    <mergeCell ref="C349:E349"/>
    <mergeCell ref="C127:F127"/>
    <mergeCell ref="C128:F128"/>
    <mergeCell ref="C139:F139"/>
    <mergeCell ref="C227:F227"/>
    <mergeCell ref="C110:F110"/>
    <mergeCell ref="C348:E348"/>
    <mergeCell ref="C343:E343"/>
    <mergeCell ref="C362:F362"/>
    <mergeCell ref="C347:E347"/>
    <mergeCell ref="C299:F299"/>
    <mergeCell ref="C293:F293"/>
    <mergeCell ref="C296:F296"/>
    <mergeCell ref="C151:F151"/>
    <mergeCell ref="C266:F266"/>
    <mergeCell ref="C267:F267"/>
    <mergeCell ref="C258:F258"/>
    <mergeCell ref="C162:F162"/>
    <mergeCell ref="E172:F178"/>
    <mergeCell ref="C252:F252"/>
    <mergeCell ref="C261:F261"/>
    <mergeCell ref="C257:F257"/>
    <mergeCell ref="C263:F263"/>
    <mergeCell ref="C303:F303"/>
    <mergeCell ref="C195:F195"/>
    <mergeCell ref="C401:F401"/>
    <mergeCell ref="C389:F389"/>
    <mergeCell ref="C363:F363"/>
    <mergeCell ref="C359:F359"/>
    <mergeCell ref="C365:F365"/>
    <mergeCell ref="C360:F360"/>
    <mergeCell ref="C354:F354"/>
    <mergeCell ref="C324:D324"/>
    <mergeCell ref="C341:E341"/>
    <mergeCell ref="C333:F333"/>
    <mergeCell ref="C334:E334"/>
    <mergeCell ref="C329:F329"/>
    <mergeCell ref="C377:F377"/>
    <mergeCell ref="C366:F366"/>
    <mergeCell ref="C326:F326"/>
    <mergeCell ref="C382:F382"/>
    <mergeCell ref="C379:F379"/>
    <mergeCell ref="C395:F395"/>
    <mergeCell ref="C386:F386"/>
    <mergeCell ref="C369:F369"/>
    <mergeCell ref="C371:F371"/>
    <mergeCell ref="C370:F370"/>
    <mergeCell ref="C372:F372"/>
    <mergeCell ref="C374:F374"/>
    <mergeCell ref="C375:F375"/>
    <mergeCell ref="C373:F373"/>
    <mergeCell ref="C380:F380"/>
    <mergeCell ref="C385:F385"/>
    <mergeCell ref="C396:F396"/>
    <mergeCell ref="C376:F376"/>
    <mergeCell ref="C390:F390"/>
    <mergeCell ref="C431:F431"/>
    <mergeCell ref="C436:F436"/>
    <mergeCell ref="C467:F467"/>
    <mergeCell ref="C471:F471"/>
    <mergeCell ref="C476:F476"/>
    <mergeCell ref="C495:F495"/>
    <mergeCell ref="C434:F434"/>
    <mergeCell ref="C422:F422"/>
    <mergeCell ref="C416:F416"/>
    <mergeCell ref="C420:F420"/>
    <mergeCell ref="C418:F418"/>
    <mergeCell ref="C417:F417"/>
    <mergeCell ref="C452:F452"/>
    <mergeCell ref="C454:F454"/>
    <mergeCell ref="C457:F457"/>
    <mergeCell ref="C455:F455"/>
    <mergeCell ref="C441:F441"/>
    <mergeCell ref="C482:F482"/>
    <mergeCell ref="C480:F480"/>
    <mergeCell ref="C421:F421"/>
    <mergeCell ref="C429:F429"/>
    <mergeCell ref="C435:F435"/>
    <mergeCell ref="C438:F438"/>
    <mergeCell ref="C440:F440"/>
    <mergeCell ref="C412:F412"/>
    <mergeCell ref="C409:F409"/>
    <mergeCell ref="C447:F447"/>
    <mergeCell ref="C445:F445"/>
    <mergeCell ref="C462:F462"/>
    <mergeCell ref="C448:F448"/>
    <mergeCell ref="C461:F461"/>
    <mergeCell ref="C451:F451"/>
    <mergeCell ref="C449:F449"/>
    <mergeCell ref="C444:F444"/>
    <mergeCell ref="C446:F446"/>
    <mergeCell ref="C456:F456"/>
    <mergeCell ref="C450:F450"/>
    <mergeCell ref="C500:F500"/>
    <mergeCell ref="C453:F453"/>
    <mergeCell ref="C464:F464"/>
    <mergeCell ref="C497:F497"/>
    <mergeCell ref="C439:F439"/>
    <mergeCell ref="C442:F442"/>
    <mergeCell ref="C425:F425"/>
    <mergeCell ref="C432:F432"/>
    <mergeCell ref="C468:F468"/>
    <mergeCell ref="C470:F470"/>
    <mergeCell ref="C469:F469"/>
    <mergeCell ref="C459:F459"/>
    <mergeCell ref="C430:F430"/>
    <mergeCell ref="C426:F426"/>
    <mergeCell ref="C427:F427"/>
    <mergeCell ref="C424:F424"/>
    <mergeCell ref="C443:F443"/>
    <mergeCell ref="C460:F460"/>
    <mergeCell ref="C437:F437"/>
    <mergeCell ref="C559:F559"/>
    <mergeCell ref="C558:F558"/>
    <mergeCell ref="C590:F590"/>
    <mergeCell ref="C548:F548"/>
    <mergeCell ref="C552:F552"/>
    <mergeCell ref="C575:F575"/>
    <mergeCell ref="C562:F562"/>
    <mergeCell ref="C563:F563"/>
    <mergeCell ref="C564:F564"/>
    <mergeCell ref="C503:F503"/>
    <mergeCell ref="C551:F551"/>
    <mergeCell ref="C556:F556"/>
    <mergeCell ref="C553:F553"/>
    <mergeCell ref="C543:F543"/>
    <mergeCell ref="C511:F511"/>
    <mergeCell ref="C510:F510"/>
    <mergeCell ref="C521:F521"/>
    <mergeCell ref="C544:F544"/>
    <mergeCell ref="C541:F541"/>
    <mergeCell ref="C550:F550"/>
    <mergeCell ref="C570:F570"/>
    <mergeCell ref="C569:F569"/>
    <mergeCell ref="C573:F573"/>
    <mergeCell ref="C545:F545"/>
    <mergeCell ref="C512:F512"/>
    <mergeCell ref="C506:F506"/>
    <mergeCell ref="C505:F505"/>
    <mergeCell ref="C555:F555"/>
    <mergeCell ref="C557:F557"/>
    <mergeCell ref="C509:F509"/>
    <mergeCell ref="C542:F542"/>
    <mergeCell ref="C517:F517"/>
    <mergeCell ref="C596:F596"/>
    <mergeCell ref="C592:F592"/>
    <mergeCell ref="C588:F588"/>
    <mergeCell ref="C567:F567"/>
    <mergeCell ref="C582:F582"/>
    <mergeCell ref="C593:F593"/>
    <mergeCell ref="C584:F584"/>
    <mergeCell ref="C581:F581"/>
    <mergeCell ref="C580:F580"/>
    <mergeCell ref="C568:F568"/>
    <mergeCell ref="C576:F576"/>
    <mergeCell ref="C591:F591"/>
    <mergeCell ref="C585:F585"/>
    <mergeCell ref="C586:F586"/>
    <mergeCell ref="C587:F587"/>
    <mergeCell ref="C583:F583"/>
    <mergeCell ref="C579:F579"/>
    <mergeCell ref="C571:F571"/>
    <mergeCell ref="C574:F574"/>
    <mergeCell ref="C578:F578"/>
    <mergeCell ref="C708:F708"/>
    <mergeCell ref="C697:F697"/>
    <mergeCell ref="C750:F750"/>
    <mergeCell ref="C774:F774"/>
    <mergeCell ref="C686:F686"/>
    <mergeCell ref="C796:F796"/>
    <mergeCell ref="C808:F808"/>
    <mergeCell ref="C806:F806"/>
    <mergeCell ref="C807:F807"/>
    <mergeCell ref="C786:F786"/>
    <mergeCell ref="C781:F781"/>
    <mergeCell ref="C780:F780"/>
    <mergeCell ref="C655:F655"/>
    <mergeCell ref="C657:F657"/>
    <mergeCell ref="C738:F738"/>
    <mergeCell ref="C646:F646"/>
    <mergeCell ref="C653:F653"/>
    <mergeCell ref="C656:F656"/>
    <mergeCell ref="C706:F706"/>
    <mergeCell ref="C711:F711"/>
    <mergeCell ref="C769:F769"/>
    <mergeCell ref="C747:F747"/>
    <mergeCell ref="C652:F652"/>
    <mergeCell ref="C663:F663"/>
    <mergeCell ref="C689:F689"/>
    <mergeCell ref="C690:F690"/>
    <mergeCell ref="C677:F677"/>
    <mergeCell ref="C692:F692"/>
    <mergeCell ref="C763:F763"/>
    <mergeCell ref="C739:F739"/>
    <mergeCell ref="C764:F764"/>
    <mergeCell ref="C714:F714"/>
    <mergeCell ref="C715:F715"/>
    <mergeCell ref="C1204:F1204"/>
    <mergeCell ref="C770:F770"/>
    <mergeCell ref="C1306:F1306"/>
    <mergeCell ref="C1307:F1307"/>
    <mergeCell ref="C1247:F1247"/>
    <mergeCell ref="C754:F754"/>
    <mergeCell ref="C824:F824"/>
    <mergeCell ref="C825:F825"/>
    <mergeCell ref="C811:F811"/>
    <mergeCell ref="C797:F797"/>
    <mergeCell ref="C792:F792"/>
    <mergeCell ref="C822:F822"/>
    <mergeCell ref="C788:F788"/>
    <mergeCell ref="C791:F791"/>
    <mergeCell ref="C722:F722"/>
    <mergeCell ref="C759:F759"/>
    <mergeCell ref="C956:F956"/>
    <mergeCell ref="C1231:F1231"/>
    <mergeCell ref="C1223:F1223"/>
    <mergeCell ref="C1253:F1253"/>
    <mergeCell ref="C1266:F1266"/>
    <mergeCell ref="C1263:F1263"/>
    <mergeCell ref="C1290:F1290"/>
    <mergeCell ref="C1241:F1241"/>
    <mergeCell ref="C716:F716"/>
    <mergeCell ref="C980:F980"/>
    <mergeCell ref="C810:F810"/>
    <mergeCell ref="C815:F815"/>
    <mergeCell ref="C947:F947"/>
    <mergeCell ref="C935:F935"/>
    <mergeCell ref="C940:F940"/>
    <mergeCell ref="C830:F830"/>
    <mergeCell ref="C841:F841"/>
    <mergeCell ref="C839:F839"/>
    <mergeCell ref="C914:F914"/>
    <mergeCell ref="C930:F930"/>
    <mergeCell ref="C803:F803"/>
    <mergeCell ref="C784:F784"/>
    <mergeCell ref="C965:F965"/>
    <mergeCell ref="C1238:F1238"/>
    <mergeCell ref="C939:F939"/>
    <mergeCell ref="C1166:F1166"/>
    <mergeCell ref="C1147:F1147"/>
    <mergeCell ref="C1107:F1107"/>
    <mergeCell ref="C1129:F1129"/>
    <mergeCell ref="C1130:F1130"/>
    <mergeCell ref="C1111:F1111"/>
    <mergeCell ref="C1074:F1074"/>
    <mergeCell ref="C1073:F1073"/>
    <mergeCell ref="C1160:F1160"/>
    <mergeCell ref="C1075:F1075"/>
    <mergeCell ref="C1043:F1043"/>
    <mergeCell ref="C1056:F1056"/>
    <mergeCell ref="C880:F880"/>
    <mergeCell ref="C881:F881"/>
    <mergeCell ref="C805:F805"/>
    <mergeCell ref="C929:F929"/>
    <mergeCell ref="C928:F928"/>
    <mergeCell ref="C951:F951"/>
    <mergeCell ref="C975:F975"/>
    <mergeCell ref="C990:F990"/>
    <mergeCell ref="C1155:F1155"/>
    <mergeCell ref="C1003:F1003"/>
    <mergeCell ref="C1420:F1420"/>
    <mergeCell ref="C1374:F1374"/>
    <mergeCell ref="C1201:F1201"/>
    <mergeCell ref="C1366:F1366"/>
    <mergeCell ref="C1365:F1365"/>
    <mergeCell ref="C1363:F1363"/>
    <mergeCell ref="E1369:F1370"/>
    <mergeCell ref="C1383:F1383"/>
    <mergeCell ref="C1379:F1379"/>
    <mergeCell ref="C1388:F1388"/>
    <mergeCell ref="C1258:F1258"/>
    <mergeCell ref="C1300:F1300"/>
    <mergeCell ref="C1313:F1313"/>
    <mergeCell ref="C1317:F1317"/>
    <mergeCell ref="C1312:F1312"/>
    <mergeCell ref="C1267:F1267"/>
    <mergeCell ref="C1260:F1260"/>
    <mergeCell ref="C1269:F1269"/>
    <mergeCell ref="C1243:F1243"/>
    <mergeCell ref="C1325:F1325"/>
    <mergeCell ref="C1378:F1378"/>
    <mergeCell ref="C1385:F1385"/>
    <mergeCell ref="C1309:F1309"/>
    <mergeCell ref="C1384:F1384"/>
    <mergeCell ref="C1373:F1373"/>
    <mergeCell ref="C1237:F1237"/>
    <mergeCell ref="C1361:F1361"/>
    <mergeCell ref="C1277:F1277"/>
    <mergeCell ref="C1293:F1293"/>
    <mergeCell ref="C1262:F1262"/>
    <mergeCell ref="C1318:F1318"/>
    <mergeCell ref="C1296:F1296"/>
    <mergeCell ref="C1480:D1480"/>
    <mergeCell ref="C1452:D1452"/>
    <mergeCell ref="C1422:F1422"/>
    <mergeCell ref="C1423:F1423"/>
    <mergeCell ref="C1458:D1458"/>
    <mergeCell ref="C1445:D1445"/>
    <mergeCell ref="C1490:D1490"/>
    <mergeCell ref="C1443:D1443"/>
    <mergeCell ref="C1506:D1506"/>
    <mergeCell ref="C1493:D1493"/>
    <mergeCell ref="C1519:D1519"/>
    <mergeCell ref="C1432:D1432"/>
    <mergeCell ref="C1439:D1439"/>
    <mergeCell ref="C1438:D1438"/>
    <mergeCell ref="C1491:D1491"/>
    <mergeCell ref="C1488:D1488"/>
    <mergeCell ref="C1487:D1487"/>
    <mergeCell ref="C1492:D1492"/>
    <mergeCell ref="C1489:D1489"/>
    <mergeCell ref="C1469:D1469"/>
    <mergeCell ref="C1466:D1466"/>
    <mergeCell ref="C1456:D1456"/>
    <mergeCell ref="C1478:D1478"/>
    <mergeCell ref="C1502:D1502"/>
    <mergeCell ref="C1503:D1503"/>
    <mergeCell ref="C1504:D1504"/>
    <mergeCell ref="C1505:D1505"/>
    <mergeCell ref="C1453:D1453"/>
    <mergeCell ref="C1462:D1462"/>
    <mergeCell ref="C1464:D1464"/>
    <mergeCell ref="C1497:D1497"/>
    <mergeCell ref="C1496:D1496"/>
    <mergeCell ref="C2278:F2278"/>
    <mergeCell ref="C2122:F2122"/>
    <mergeCell ref="C2116:F2116"/>
    <mergeCell ref="C2147:F2147"/>
    <mergeCell ref="C2124:F2124"/>
    <mergeCell ref="C2106:F2106"/>
    <mergeCell ref="E1789:F1789"/>
    <mergeCell ref="C1860:E1860"/>
    <mergeCell ref="C1863:E1863"/>
    <mergeCell ref="C1605:D1605"/>
    <mergeCell ref="C1615:D1615"/>
    <mergeCell ref="C1625:D1625"/>
    <mergeCell ref="C2015:F2015"/>
    <mergeCell ref="C2064:F2064"/>
    <mergeCell ref="C2079:F2079"/>
    <mergeCell ref="C2080:F2080"/>
    <mergeCell ref="C2260:F2260"/>
    <mergeCell ref="C2251:F2251"/>
    <mergeCell ref="C2145:F2145"/>
    <mergeCell ref="C2089:F2089"/>
    <mergeCell ref="C2096:F2096"/>
    <mergeCell ref="C2112:F2112"/>
    <mergeCell ref="C2136:F2136"/>
    <mergeCell ref="C1857:E1857"/>
    <mergeCell ref="C1647:D1647"/>
    <mergeCell ref="E1785:F1785"/>
    <mergeCell ref="C2210:F2210"/>
    <mergeCell ref="C2208:F2208"/>
    <mergeCell ref="C2202:F2202"/>
    <mergeCell ref="C2206:F2206"/>
    <mergeCell ref="C2196:F2196"/>
    <mergeCell ref="E1842:F1842"/>
    <mergeCell ref="C2216:F2216"/>
    <mergeCell ref="C2205:F2205"/>
    <mergeCell ref="C2212:F2212"/>
    <mergeCell ref="C2267:F2267"/>
    <mergeCell ref="C2269:F2269"/>
    <mergeCell ref="C2268:F2268"/>
    <mergeCell ref="C2261:F2261"/>
    <mergeCell ref="C2242:F2242"/>
    <mergeCell ref="C2240:F2240"/>
    <mergeCell ref="C2241:F2241"/>
    <mergeCell ref="C2249:F2249"/>
    <mergeCell ref="C2243:F2243"/>
    <mergeCell ref="C2186:F2186"/>
    <mergeCell ref="C2183:F2183"/>
    <mergeCell ref="C2182:F2182"/>
    <mergeCell ref="C2264:F2264"/>
    <mergeCell ref="C2230:F2230"/>
    <mergeCell ref="C2231:F2231"/>
    <mergeCell ref="C2245:F2245"/>
    <mergeCell ref="C2257:F2257"/>
    <mergeCell ref="C2259:F2259"/>
    <mergeCell ref="C2253:F2253"/>
    <mergeCell ref="C2235:F2235"/>
    <mergeCell ref="C2233:F2233"/>
    <mergeCell ref="C2184:F2184"/>
    <mergeCell ref="C2211:F2211"/>
    <mergeCell ref="C2190:F2190"/>
    <mergeCell ref="C2188:F2188"/>
    <mergeCell ref="C2193:F2193"/>
    <mergeCell ref="C2191:F2191"/>
    <mergeCell ref="C2192:F2192"/>
    <mergeCell ref="C2199:F2199"/>
    <mergeCell ref="C2234:F2234"/>
    <mergeCell ref="C2017:F2017"/>
    <mergeCell ref="C2162:F2162"/>
    <mergeCell ref="C2153:F2153"/>
    <mergeCell ref="C2161:F2161"/>
    <mergeCell ref="C1991:F1991"/>
    <mergeCell ref="C2006:F2006"/>
    <mergeCell ref="C2246:F2246"/>
    <mergeCell ref="C2236:F2236"/>
    <mergeCell ref="C2224:F2224"/>
    <mergeCell ref="C2228:F2228"/>
    <mergeCell ref="C2133:F2133"/>
    <mergeCell ref="C2149:F2149"/>
    <mergeCell ref="C2148:F2148"/>
    <mergeCell ref="C2157:F2157"/>
    <mergeCell ref="C2155:F2155"/>
    <mergeCell ref="C2169:F2169"/>
    <mergeCell ref="C2226:F2226"/>
    <mergeCell ref="C2025:F2025"/>
    <mergeCell ref="C2026:F2026"/>
    <mergeCell ref="C2011:F2011"/>
    <mergeCell ref="C2051:F2051"/>
    <mergeCell ref="C2000:F2000"/>
    <mergeCell ref="C2022:F2022"/>
    <mergeCell ref="C1996:F1996"/>
    <mergeCell ref="C2111:F2111"/>
    <mergeCell ref="C2113:F2113"/>
    <mergeCell ref="C2105:F2105"/>
    <mergeCell ref="C2143:F2143"/>
    <mergeCell ref="C2131:F2131"/>
    <mergeCell ref="C2039:F2039"/>
    <mergeCell ref="C2044:F2044"/>
    <mergeCell ref="C2168:F2168"/>
    <mergeCell ref="C2176:F2176"/>
    <mergeCell ref="C2173:F2173"/>
    <mergeCell ref="C2172:F2172"/>
    <mergeCell ref="C2174:F2174"/>
    <mergeCell ref="C2115:F2115"/>
    <mergeCell ref="C2101:F2101"/>
    <mergeCell ref="C2164:F2164"/>
    <mergeCell ref="C2170:F2170"/>
    <mergeCell ref="C2165:F2165"/>
    <mergeCell ref="C2069:F2069"/>
    <mergeCell ref="C2141:F2141"/>
    <mergeCell ref="C2129:F2129"/>
    <mergeCell ref="C2134:F2134"/>
    <mergeCell ref="C2037:F2037"/>
    <mergeCell ref="C2002:F2002"/>
    <mergeCell ref="C2001:F2001"/>
    <mergeCell ref="C2019:F2019"/>
    <mergeCell ref="C2007:F2007"/>
    <mergeCell ref="C2065:F2065"/>
    <mergeCell ref="C2066:F2066"/>
    <mergeCell ref="C2013:F2013"/>
    <mergeCell ref="C2088:F2088"/>
    <mergeCell ref="C2086:F2086"/>
    <mergeCell ref="C2033:F2033"/>
    <mergeCell ref="C2040:F2040"/>
    <mergeCell ref="C2036:F2036"/>
    <mergeCell ref="C2031:F2031"/>
    <mergeCell ref="C2085:F2085"/>
    <mergeCell ref="C2093:F2093"/>
    <mergeCell ref="C2087:F2087"/>
    <mergeCell ref="C2103:F2103"/>
    <mergeCell ref="C2090:F2090"/>
    <mergeCell ref="C2137:F2137"/>
    <mergeCell ref="C2074:F2074"/>
    <mergeCell ref="C2032:F2032"/>
    <mergeCell ref="C2047:F2047"/>
    <mergeCell ref="C2054:F2054"/>
    <mergeCell ref="C2075:F2075"/>
    <mergeCell ref="C2035:F2035"/>
    <mergeCell ref="C2132:F2132"/>
    <mergeCell ref="C2119:F2119"/>
    <mergeCell ref="C2117:F2117"/>
    <mergeCell ref="C2045:F2045"/>
    <mergeCell ref="C2050:F2050"/>
    <mergeCell ref="C2114:F2114"/>
    <mergeCell ref="C2109:F2109"/>
    <mergeCell ref="C2057:F2057"/>
    <mergeCell ref="C2052:F2052"/>
    <mergeCell ref="C2104:F2104"/>
    <mergeCell ref="C2107:F2107"/>
    <mergeCell ref="C2067:F2067"/>
    <mergeCell ref="C2049:F2049"/>
    <mergeCell ref="C2042:F2042"/>
    <mergeCell ref="C2034:F2034"/>
    <mergeCell ref="C2038:F2038"/>
    <mergeCell ref="C2048:F2048"/>
    <mergeCell ref="C2121:F2121"/>
    <mergeCell ref="C2110:F2110"/>
    <mergeCell ref="C2073:F2073"/>
    <mergeCell ref="C2255:F2255"/>
    <mergeCell ref="C2029:F2029"/>
    <mergeCell ref="C2125:F2125"/>
    <mergeCell ref="C2177:F2177"/>
    <mergeCell ref="C2146:F2146"/>
    <mergeCell ref="C2092:F2092"/>
    <mergeCell ref="C2095:F2095"/>
    <mergeCell ref="C2100:F2100"/>
    <mergeCell ref="C2099:F2099"/>
    <mergeCell ref="C2097:F2097"/>
    <mergeCell ref="C2098:F2098"/>
    <mergeCell ref="C2154:F2154"/>
    <mergeCell ref="C2139:F2139"/>
    <mergeCell ref="C2160:F2160"/>
    <mergeCell ref="C2127:F2127"/>
    <mergeCell ref="C2144:F2144"/>
    <mergeCell ref="C2180:F2180"/>
    <mergeCell ref="C2135:F2135"/>
    <mergeCell ref="C2140:F2140"/>
    <mergeCell ref="C2138:F2138"/>
    <mergeCell ref="C2128:F2128"/>
    <mergeCell ref="C2077:F2077"/>
    <mergeCell ref="C2220:F2220"/>
    <mergeCell ref="C2215:F2215"/>
    <mergeCell ref="C2213:F2213"/>
    <mergeCell ref="C2102:F2102"/>
    <mergeCell ref="C2091:F2091"/>
    <mergeCell ref="C2094:F2094"/>
    <mergeCell ref="C2120:F2120"/>
    <mergeCell ref="C2254:F2254"/>
    <mergeCell ref="C2209:F2209"/>
    <mergeCell ref="C2030:F2030"/>
    <mergeCell ref="C2027:F2027"/>
    <mergeCell ref="C2004:F2004"/>
    <mergeCell ref="C2012:F2012"/>
    <mergeCell ref="C1984:F1984"/>
    <mergeCell ref="C1938:F1938"/>
    <mergeCell ref="C1962:F1962"/>
    <mergeCell ref="C1947:F1947"/>
    <mergeCell ref="C1945:F1945"/>
    <mergeCell ref="C1912:F1912"/>
    <mergeCell ref="C1953:F1953"/>
    <mergeCell ref="C1956:F1956"/>
    <mergeCell ref="C1943:F1943"/>
    <mergeCell ref="C1955:F1955"/>
    <mergeCell ref="C1964:F1964"/>
    <mergeCell ref="C1919:F1919"/>
    <mergeCell ref="C1946:F1946"/>
    <mergeCell ref="C1987:F1987"/>
    <mergeCell ref="C1972:F1972"/>
    <mergeCell ref="C1988:F1988"/>
    <mergeCell ref="C1997:F1997"/>
    <mergeCell ref="C1970:F1970"/>
    <mergeCell ref="C1993:F1993"/>
    <mergeCell ref="C1998:F1998"/>
    <mergeCell ref="C1968:F1968"/>
    <mergeCell ref="C1981:F1981"/>
    <mergeCell ref="C2024:F2024"/>
    <mergeCell ref="C1982:F1982"/>
    <mergeCell ref="C1936:F1936"/>
    <mergeCell ref="C1961:F1961"/>
    <mergeCell ref="C1952:F1952"/>
    <mergeCell ref="C1929:F1929"/>
    <mergeCell ref="C2014:F2014"/>
    <mergeCell ref="C2023:F2023"/>
    <mergeCell ref="C1992:F1992"/>
    <mergeCell ref="C2003:F2003"/>
    <mergeCell ref="C2008:F2008"/>
    <mergeCell ref="C2028:F2028"/>
    <mergeCell ref="C2010:F2010"/>
    <mergeCell ref="C1893:F1893"/>
    <mergeCell ref="C1969:F1969"/>
    <mergeCell ref="C1892:F1892"/>
    <mergeCell ref="C1894:F1894"/>
    <mergeCell ref="C1971:F1971"/>
    <mergeCell ref="C1923:F1923"/>
    <mergeCell ref="C1869:F1869"/>
    <mergeCell ref="C1876:F1876"/>
    <mergeCell ref="C1877:F1877"/>
    <mergeCell ref="C1874:F1874"/>
    <mergeCell ref="C1887:F1887"/>
    <mergeCell ref="C1903:F1903"/>
    <mergeCell ref="C1888:F1888"/>
    <mergeCell ref="C1915:F1915"/>
    <mergeCell ref="C1891:F1891"/>
    <mergeCell ref="C1890:F1890"/>
    <mergeCell ref="C1904:F1904"/>
    <mergeCell ref="C1901:F1901"/>
    <mergeCell ref="C1895:F1895"/>
    <mergeCell ref="C1871:F1871"/>
    <mergeCell ref="C1911:F1911"/>
    <mergeCell ref="C2005:F2005"/>
    <mergeCell ref="C1974:F1974"/>
    <mergeCell ref="C1898:F1898"/>
    <mergeCell ref="C1900:F1900"/>
    <mergeCell ref="C1902:F1902"/>
    <mergeCell ref="C2009:F2009"/>
    <mergeCell ref="C1948:F1948"/>
    <mergeCell ref="C1939:F1939"/>
    <mergeCell ref="C1928:F1928"/>
    <mergeCell ref="C1886:F1886"/>
    <mergeCell ref="C1885:F1885"/>
    <mergeCell ref="C1980:F1980"/>
    <mergeCell ref="C1978:F1978"/>
    <mergeCell ref="C1872:F1872"/>
    <mergeCell ref="C1899:F1899"/>
    <mergeCell ref="C1873:F1873"/>
    <mergeCell ref="C1922:F1922"/>
    <mergeCell ref="C1882:F1882"/>
    <mergeCell ref="C1913:F1913"/>
    <mergeCell ref="C1896:F1896"/>
    <mergeCell ref="C1879:F1879"/>
    <mergeCell ref="C1870:F1870"/>
    <mergeCell ref="C1897:F1897"/>
    <mergeCell ref="C1944:F1944"/>
    <mergeCell ref="C1990:F1990"/>
    <mergeCell ref="C1958:F1958"/>
    <mergeCell ref="C1957:F1957"/>
    <mergeCell ref="C1907:F1907"/>
    <mergeCell ref="C1954:F1954"/>
    <mergeCell ref="C1985:F1985"/>
    <mergeCell ref="C1905:F1905"/>
    <mergeCell ref="C1983:F1983"/>
    <mergeCell ref="C1940:F1940"/>
    <mergeCell ref="C1959:F1959"/>
    <mergeCell ref="C1921:F1921"/>
    <mergeCell ref="C1933:F1933"/>
    <mergeCell ref="C1926:F1926"/>
    <mergeCell ref="C1867:F1867"/>
    <mergeCell ref="E1810:F1810"/>
    <mergeCell ref="C1802:D1802"/>
    <mergeCell ref="E1805:F1805"/>
    <mergeCell ref="E1797:F1797"/>
    <mergeCell ref="C1793:D1793"/>
    <mergeCell ref="C1884:F1884"/>
    <mergeCell ref="C1881:F1881"/>
    <mergeCell ref="C1825:D1825"/>
    <mergeCell ref="E1821:F1821"/>
    <mergeCell ref="C1854:E1854"/>
    <mergeCell ref="C1861:E1861"/>
    <mergeCell ref="C1803:D1803"/>
    <mergeCell ref="C1800:D1800"/>
    <mergeCell ref="E1835:F1835"/>
    <mergeCell ref="C1852:F1852"/>
    <mergeCell ref="C1853:E1853"/>
    <mergeCell ref="C1858:E1858"/>
    <mergeCell ref="C1811:D1811"/>
    <mergeCell ref="C1816:D1816"/>
    <mergeCell ref="C1837:D1837"/>
    <mergeCell ref="E1836:F1836"/>
    <mergeCell ref="E1819:F1819"/>
    <mergeCell ref="E1843:F1843"/>
    <mergeCell ref="C1865:F1865"/>
    <mergeCell ref="C1866:F1866"/>
    <mergeCell ref="C1864:E1864"/>
    <mergeCell ref="C1805:D1805"/>
    <mergeCell ref="E1814:F1814"/>
    <mergeCell ref="E1827:F1827"/>
    <mergeCell ref="E1824:F1824"/>
    <mergeCell ref="C1818:D1818"/>
    <mergeCell ref="C1797:D1797"/>
    <mergeCell ref="C1829:D1829"/>
    <mergeCell ref="E1818:F1818"/>
    <mergeCell ref="C1798:D1798"/>
    <mergeCell ref="C1820:D1820"/>
    <mergeCell ref="E1823:F1823"/>
    <mergeCell ref="C1823:D1823"/>
    <mergeCell ref="C1830:D1830"/>
    <mergeCell ref="E1806:F1806"/>
    <mergeCell ref="E1800:F1800"/>
    <mergeCell ref="E1838:F1838"/>
    <mergeCell ref="C1839:D1839"/>
    <mergeCell ref="E1841:F1841"/>
    <mergeCell ref="E1834:F1834"/>
    <mergeCell ref="C1843:D1843"/>
    <mergeCell ref="C1821:D1821"/>
    <mergeCell ref="E1832:F1832"/>
    <mergeCell ref="E1798:F1798"/>
    <mergeCell ref="C1822:D1822"/>
    <mergeCell ref="C1819:D1819"/>
    <mergeCell ref="C1817:D1817"/>
    <mergeCell ref="C1831:D1831"/>
    <mergeCell ref="E1846:F1846"/>
    <mergeCell ref="C1849:F1849"/>
    <mergeCell ref="C1848:F1848"/>
    <mergeCell ref="C1846:D1846"/>
    <mergeCell ref="C1844:D1844"/>
    <mergeCell ref="C1845:D1845"/>
    <mergeCell ref="C1841:D1841"/>
    <mergeCell ref="C1840:D1840"/>
    <mergeCell ref="C1801:D1801"/>
    <mergeCell ref="E1808:F1808"/>
    <mergeCell ref="E1817:F1817"/>
    <mergeCell ref="E1811:F1811"/>
    <mergeCell ref="C1813:D1813"/>
    <mergeCell ref="C1842:D1842"/>
    <mergeCell ref="E1837:F1837"/>
    <mergeCell ref="C1847:F1847"/>
    <mergeCell ref="C1932:F1932"/>
    <mergeCell ref="E1812:F1812"/>
    <mergeCell ref="C1826:D1826"/>
    <mergeCell ref="E1826:F1826"/>
    <mergeCell ref="E1787:F1787"/>
    <mergeCell ref="C1787:D1787"/>
    <mergeCell ref="C1788:D1788"/>
    <mergeCell ref="E1784:F1784"/>
    <mergeCell ref="E1816:F1816"/>
    <mergeCell ref="C1827:D1827"/>
    <mergeCell ref="C1812:D1812"/>
    <mergeCell ref="C1796:D1796"/>
    <mergeCell ref="C1883:F1883"/>
    <mergeCell ref="C1880:F1880"/>
    <mergeCell ref="C1875:F1875"/>
    <mergeCell ref="C1910:F1910"/>
    <mergeCell ref="C1851:F1851"/>
    <mergeCell ref="C1790:D1790"/>
    <mergeCell ref="C1799:D1799"/>
    <mergeCell ref="E1796:F1796"/>
    <mergeCell ref="E1840:F1840"/>
    <mergeCell ref="E1833:F1833"/>
    <mergeCell ref="C1833:D1833"/>
    <mergeCell ref="C1806:D1806"/>
    <mergeCell ref="E1801:F1801"/>
    <mergeCell ref="C1808:D1808"/>
    <mergeCell ref="C1856:E1856"/>
    <mergeCell ref="C1859:E1859"/>
    <mergeCell ref="E1803:F1803"/>
    <mergeCell ref="C1838:D1838"/>
    <mergeCell ref="C1832:D1832"/>
    <mergeCell ref="E1795:F1795"/>
    <mergeCell ref="C1681:F1681"/>
    <mergeCell ref="C1679:F1679"/>
    <mergeCell ref="C1675:F1675"/>
    <mergeCell ref="C1674:F1674"/>
    <mergeCell ref="C1723:F1723"/>
    <mergeCell ref="C1692:F1692"/>
    <mergeCell ref="C1711:F1711"/>
    <mergeCell ref="C1772:F1772"/>
    <mergeCell ref="C1776:F1776"/>
    <mergeCell ref="C1763:F1763"/>
    <mergeCell ref="E1792:F1792"/>
    <mergeCell ref="C1770:F1770"/>
    <mergeCell ref="C1774:F1774"/>
    <mergeCell ref="E1804:F1804"/>
    <mergeCell ref="E1799:F1799"/>
    <mergeCell ref="C1777:F1777"/>
    <mergeCell ref="C1784:D1784"/>
    <mergeCell ref="C1750:F1750"/>
    <mergeCell ref="C1766:F1766"/>
    <mergeCell ref="E1786:F1786"/>
    <mergeCell ref="E1790:F1790"/>
    <mergeCell ref="C1795:D1795"/>
    <mergeCell ref="E1791:F1791"/>
    <mergeCell ref="C1791:D1791"/>
    <mergeCell ref="C1709:F1709"/>
    <mergeCell ref="C1706:F1706"/>
    <mergeCell ref="C1737:F1737"/>
    <mergeCell ref="C1739:F1739"/>
    <mergeCell ref="C1741:F1741"/>
    <mergeCell ref="C1778:F1778"/>
    <mergeCell ref="E1779:F1779"/>
    <mergeCell ref="C1785:D1785"/>
    <mergeCell ref="C1769:F1769"/>
    <mergeCell ref="C1714:F1714"/>
    <mergeCell ref="E1794:F1794"/>
    <mergeCell ref="E1788:F1788"/>
    <mergeCell ref="C1762:F1762"/>
    <mergeCell ref="C1768:F1768"/>
    <mergeCell ref="C1775:F1775"/>
    <mergeCell ref="C1794:D1794"/>
    <mergeCell ref="E1782:F1782"/>
    <mergeCell ref="C1780:D1780"/>
    <mergeCell ref="E1780:F1780"/>
    <mergeCell ref="E1783:F1783"/>
    <mergeCell ref="C1781:D1781"/>
    <mergeCell ref="C1729:F1729"/>
    <mergeCell ref="C1727:F1727"/>
    <mergeCell ref="C1765:F1765"/>
    <mergeCell ref="C1761:F1761"/>
    <mergeCell ref="C1748:F1748"/>
    <mergeCell ref="C1764:F1764"/>
    <mergeCell ref="C1740:F1740"/>
    <mergeCell ref="E1781:F1781"/>
    <mergeCell ref="C1779:D1779"/>
    <mergeCell ref="C1760:F1760"/>
    <mergeCell ref="C1767:F1767"/>
    <mergeCell ref="C1743:F1743"/>
    <mergeCell ref="C1718:F1718"/>
    <mergeCell ref="C1746:F1746"/>
    <mergeCell ref="C1683:F1683"/>
    <mergeCell ref="C1759:F1759"/>
    <mergeCell ref="C1752:F1752"/>
    <mergeCell ref="C1756:F1756"/>
    <mergeCell ref="C1749:F1749"/>
    <mergeCell ref="C1758:F1758"/>
    <mergeCell ref="C1712:F1712"/>
    <mergeCell ref="C1732:F1732"/>
    <mergeCell ref="C1684:F1684"/>
    <mergeCell ref="C1745:F1745"/>
    <mergeCell ref="C1686:F1686"/>
    <mergeCell ref="C1755:F1755"/>
    <mergeCell ref="C1753:F1753"/>
    <mergeCell ref="C1754:F1754"/>
    <mergeCell ref="C1747:F1747"/>
    <mergeCell ref="C1731:F1731"/>
    <mergeCell ref="C1725:F1725"/>
    <mergeCell ref="C1689:F1689"/>
    <mergeCell ref="C1688:F1688"/>
    <mergeCell ref="C1730:F1730"/>
    <mergeCell ref="C1757:F1757"/>
    <mergeCell ref="C1713:F1713"/>
    <mergeCell ref="C1751:F1751"/>
    <mergeCell ref="C1704:F1704"/>
    <mergeCell ref="C1668:D1668"/>
    <mergeCell ref="C1722:F1722"/>
    <mergeCell ref="C1691:F1691"/>
    <mergeCell ref="C1719:F1719"/>
    <mergeCell ref="C1715:F1715"/>
    <mergeCell ref="C1736:F1736"/>
    <mergeCell ref="C1728:F1728"/>
    <mergeCell ref="C1744:F1744"/>
    <mergeCell ref="C1742:F1742"/>
    <mergeCell ref="C1738:F1738"/>
    <mergeCell ref="C1721:F1721"/>
    <mergeCell ref="C1733:F1733"/>
    <mergeCell ref="C1685:F1685"/>
    <mergeCell ref="C1703:F1703"/>
    <mergeCell ref="C1694:F1694"/>
    <mergeCell ref="C1717:F1717"/>
    <mergeCell ref="C1699:F1699"/>
    <mergeCell ref="C1710:F1710"/>
    <mergeCell ref="C1690:F1690"/>
    <mergeCell ref="C1680:F1680"/>
    <mergeCell ref="C1676:F1676"/>
    <mergeCell ref="C1695:F1695"/>
    <mergeCell ref="C1702:F1702"/>
    <mergeCell ref="C1726:F1726"/>
    <mergeCell ref="C1673:F1673"/>
    <mergeCell ref="C1672:F1672"/>
    <mergeCell ref="C1670:F1670"/>
    <mergeCell ref="C1677:F1677"/>
    <mergeCell ref="C1678:F1678"/>
    <mergeCell ref="C1700:F1700"/>
    <mergeCell ref="C1734:F1734"/>
    <mergeCell ref="C1735:F1735"/>
    <mergeCell ref="C1664:D1664"/>
    <mergeCell ref="C1698:F1698"/>
    <mergeCell ref="C1693:F1693"/>
    <mergeCell ref="C1669:F1669"/>
    <mergeCell ref="C1687:F1687"/>
    <mergeCell ref="C1707:F1707"/>
    <mergeCell ref="C1724:F1724"/>
    <mergeCell ref="C1682:F1682"/>
    <mergeCell ref="C1653:D1653"/>
    <mergeCell ref="C1657:D1657"/>
    <mergeCell ref="C1663:D1663"/>
    <mergeCell ref="C1391:F1391"/>
    <mergeCell ref="C1294:F1294"/>
    <mergeCell ref="C1454:D1454"/>
    <mergeCell ref="C1434:D1434"/>
    <mergeCell ref="C1437:D1437"/>
    <mergeCell ref="C1435:D1435"/>
    <mergeCell ref="C1295:F1295"/>
    <mergeCell ref="C1299:F1299"/>
    <mergeCell ref="C1304:F1304"/>
    <mergeCell ref="C1654:D1654"/>
    <mergeCell ref="C1661:D1661"/>
    <mergeCell ref="C1656:D1656"/>
    <mergeCell ref="C1655:D1655"/>
    <mergeCell ref="C1667:D1667"/>
    <mergeCell ref="C1720:F1720"/>
    <mergeCell ref="C1708:F1708"/>
    <mergeCell ref="C1658:D1658"/>
    <mergeCell ref="C1665:D1665"/>
    <mergeCell ref="C1662:D1662"/>
    <mergeCell ref="C1501:D1501"/>
    <mergeCell ref="C1651:D1651"/>
    <mergeCell ref="C525:F525"/>
    <mergeCell ref="C532:F532"/>
    <mergeCell ref="C522:F522"/>
    <mergeCell ref="C523:F523"/>
    <mergeCell ref="C528:F528"/>
    <mergeCell ref="C513:F513"/>
    <mergeCell ref="C530:F530"/>
    <mergeCell ref="C508:F508"/>
    <mergeCell ref="C473:F473"/>
    <mergeCell ref="C520:F520"/>
    <mergeCell ref="C516:F516"/>
    <mergeCell ref="C518:F518"/>
    <mergeCell ref="C484:F484"/>
    <mergeCell ref="C499:F499"/>
    <mergeCell ref="C491:F491"/>
    <mergeCell ref="C498:F498"/>
    <mergeCell ref="C487:F487"/>
    <mergeCell ref="C490:F490"/>
    <mergeCell ref="C501:F501"/>
    <mergeCell ref="C485:F485"/>
    <mergeCell ref="C481:F481"/>
    <mergeCell ref="C483:F483"/>
    <mergeCell ref="C524:F524"/>
    <mergeCell ref="C515:F515"/>
    <mergeCell ref="C721:F721"/>
    <mergeCell ref="C725:F725"/>
    <mergeCell ref="C533:F533"/>
    <mergeCell ref="C547:F547"/>
    <mergeCell ref="C756:F756"/>
    <mergeCell ref="C685:F685"/>
    <mergeCell ref="C723:F723"/>
    <mergeCell ref="C688:F688"/>
    <mergeCell ref="C633:F633"/>
    <mergeCell ref="C638:F638"/>
    <mergeCell ref="C668:F668"/>
    <mergeCell ref="C683:F683"/>
    <mergeCell ref="C682:F682"/>
    <mergeCell ref="C680:F680"/>
    <mergeCell ref="C475:F475"/>
    <mergeCell ref="C477:F477"/>
    <mergeCell ref="C479:F479"/>
    <mergeCell ref="C726:F726"/>
    <mergeCell ref="C526:F526"/>
    <mergeCell ref="C538:F538"/>
    <mergeCell ref="C531:F531"/>
    <mergeCell ref="C549:F549"/>
    <mergeCell ref="C589:F589"/>
    <mergeCell ref="C554:F554"/>
    <mergeCell ref="C535:F535"/>
    <mergeCell ref="C546:F546"/>
    <mergeCell ref="C527:F527"/>
    <mergeCell ref="C529:F529"/>
    <mergeCell ref="C621:F621"/>
    <mergeCell ref="C623:F623"/>
    <mergeCell ref="C560:F560"/>
    <mergeCell ref="C539:F539"/>
    <mergeCell ref="C566:F566"/>
    <mergeCell ref="C577:F577"/>
    <mergeCell ref="C572:F572"/>
    <mergeCell ref="C700:F700"/>
    <mergeCell ref="C642:F642"/>
    <mergeCell ref="C691:F691"/>
    <mergeCell ref="C664:F664"/>
    <mergeCell ref="C670:F670"/>
    <mergeCell ref="C671:F671"/>
    <mergeCell ref="C599:F599"/>
    <mergeCell ref="C608:F608"/>
    <mergeCell ref="C610:F610"/>
    <mergeCell ref="C658:F658"/>
    <mergeCell ref="C698:F698"/>
    <mergeCell ref="C617:F617"/>
    <mergeCell ref="C595:F595"/>
    <mergeCell ref="C594:F594"/>
    <mergeCell ref="C631:F631"/>
    <mergeCell ref="C597:F597"/>
    <mergeCell ref="C607:F607"/>
    <mergeCell ref="C600:F600"/>
    <mergeCell ref="C603:F603"/>
    <mergeCell ref="C601:F601"/>
    <mergeCell ref="C604:F604"/>
    <mergeCell ref="C665:F665"/>
    <mergeCell ref="C673:F673"/>
    <mergeCell ref="C614:F614"/>
    <mergeCell ref="C611:F611"/>
    <mergeCell ref="C606:F606"/>
    <mergeCell ref="C612:F612"/>
    <mergeCell ref="C619:F619"/>
    <mergeCell ref="C636:F636"/>
    <mergeCell ref="C736:F736"/>
    <mergeCell ref="C735:F735"/>
    <mergeCell ref="C752:F752"/>
    <mergeCell ref="C771:F771"/>
    <mergeCell ref="C758:F758"/>
    <mergeCell ref="C751:F751"/>
    <mergeCell ref="C478:F478"/>
    <mergeCell ref="C504:F504"/>
    <mergeCell ref="C489:F489"/>
    <mergeCell ref="C486:F486"/>
    <mergeCell ref="C492:F492"/>
    <mergeCell ref="C502:F502"/>
    <mergeCell ref="C493:F493"/>
    <mergeCell ref="C488:F488"/>
    <mergeCell ref="C693:F693"/>
    <mergeCell ref="C757:F757"/>
    <mergeCell ref="C519:F519"/>
    <mergeCell ref="C624:F624"/>
    <mergeCell ref="C749:F749"/>
    <mergeCell ref="C687:F687"/>
    <mergeCell ref="C737:F737"/>
    <mergeCell ref="C705:F705"/>
    <mergeCell ref="C684:F684"/>
    <mergeCell ref="C740:F740"/>
    <mergeCell ref="C748:F748"/>
    <mergeCell ref="C724:F724"/>
    <mergeCell ref="C561:F561"/>
    <mergeCell ref="C681:F681"/>
    <mergeCell ref="C666:F666"/>
    <mergeCell ref="C719:F719"/>
    <mergeCell ref="C761:F761"/>
    <mergeCell ref="C565:F565"/>
    <mergeCell ref="C1652:D1652"/>
    <mergeCell ref="C1650:D1650"/>
    <mergeCell ref="C1553:D1553"/>
    <mergeCell ref="C1716:F1716"/>
    <mergeCell ref="C1552:D1552"/>
    <mergeCell ref="C1559:D1559"/>
    <mergeCell ref="C1555:D1555"/>
    <mergeCell ref="C1646:D1646"/>
    <mergeCell ref="C1640:D1640"/>
    <mergeCell ref="C1627:D1627"/>
    <mergeCell ref="C1659:D1659"/>
    <mergeCell ref="C1705:F1705"/>
    <mergeCell ref="C1701:F1701"/>
    <mergeCell ref="C1660:D1660"/>
    <mergeCell ref="C1580:D1580"/>
    <mergeCell ref="C1573:D1573"/>
    <mergeCell ref="C1509:D1509"/>
    <mergeCell ref="C1671:F1671"/>
    <mergeCell ref="C1697:F1697"/>
    <mergeCell ref="C1696:F1696"/>
    <mergeCell ref="C1586:D1586"/>
    <mergeCell ref="C1581:D1581"/>
    <mergeCell ref="C1596:D1596"/>
    <mergeCell ref="C1607:D1607"/>
    <mergeCell ref="C1620:D1620"/>
    <mergeCell ref="C1624:D1624"/>
    <mergeCell ref="C1608:D1608"/>
    <mergeCell ref="C1612:D1612"/>
    <mergeCell ref="C1583:D1583"/>
    <mergeCell ref="C1523:D1523"/>
    <mergeCell ref="C1541:D1541"/>
    <mergeCell ref="C1563:D1563"/>
    <mergeCell ref="C702:F702"/>
    <mergeCell ref="C720:F720"/>
    <mergeCell ref="C679:F679"/>
    <mergeCell ref="C675:F675"/>
    <mergeCell ref="C676:F676"/>
    <mergeCell ref="C1191:F1191"/>
    <mergeCell ref="C1189:F1189"/>
    <mergeCell ref="C701:F701"/>
    <mergeCell ref="C832:F832"/>
    <mergeCell ref="C849:F849"/>
    <mergeCell ref="C854:F854"/>
    <mergeCell ref="C846:F846"/>
    <mergeCell ref="C848:F848"/>
    <mergeCell ref="C968:F968"/>
    <mergeCell ref="C960:F960"/>
    <mergeCell ref="C959:F959"/>
    <mergeCell ref="C845:F845"/>
    <mergeCell ref="C884:F884"/>
    <mergeCell ref="C877:F877"/>
    <mergeCell ref="C873:F873"/>
    <mergeCell ref="C874:F874"/>
    <mergeCell ref="C713:F713"/>
    <mergeCell ref="C1151:F1151"/>
    <mergeCell ref="C1167:F1167"/>
    <mergeCell ref="C1080:F1080"/>
    <mergeCell ref="C1060:F1060"/>
    <mergeCell ref="C1068:F1068"/>
    <mergeCell ref="C812:F812"/>
    <mergeCell ref="C923:F923"/>
    <mergeCell ref="C909:F909"/>
    <mergeCell ref="C910:F910"/>
    <mergeCell ref="C900:F900"/>
    <mergeCell ref="C741:F741"/>
    <mergeCell ref="C767:F767"/>
    <mergeCell ref="C660:F660"/>
    <mergeCell ref="C615:F615"/>
    <mergeCell ref="C626:F626"/>
    <mergeCell ref="C628:F628"/>
    <mergeCell ref="C629:F629"/>
    <mergeCell ref="C875:F875"/>
    <mergeCell ref="C882:F882"/>
    <mergeCell ref="C878:F878"/>
    <mergeCell ref="C964:F964"/>
    <mergeCell ref="C944:F944"/>
    <mergeCell ref="C945:F945"/>
    <mergeCell ref="C931:F931"/>
    <mergeCell ref="C826:F826"/>
    <mergeCell ref="C950:F950"/>
    <mergeCell ref="C800:F800"/>
    <mergeCell ref="C801:F801"/>
    <mergeCell ref="C794:F794"/>
    <mergeCell ref="C795:F795"/>
    <mergeCell ref="C787:F787"/>
    <mergeCell ref="C799:F799"/>
    <mergeCell ref="C718:F718"/>
    <mergeCell ref="C703:F703"/>
    <mergeCell ref="C712:F712"/>
    <mergeCell ref="C696:F696"/>
    <mergeCell ref="C948:F948"/>
    <mergeCell ref="C952:F952"/>
    <mergeCell ref="C958:F958"/>
    <mergeCell ref="C672:F672"/>
    <mergeCell ref="C704:F704"/>
    <mergeCell ref="C727:F727"/>
    <mergeCell ref="C1197:F1197"/>
    <mergeCell ref="C967:F967"/>
    <mergeCell ref="C1175:F1175"/>
    <mergeCell ref="C1145:F1145"/>
    <mergeCell ref="C1187:F1187"/>
    <mergeCell ref="C1354:F1354"/>
    <mergeCell ref="C1352:F1352"/>
    <mergeCell ref="C1334:F1334"/>
    <mergeCell ref="C1035:F1035"/>
    <mergeCell ref="C1101:F1101"/>
    <mergeCell ref="C1096:F1096"/>
    <mergeCell ref="C1104:F1104"/>
    <mergeCell ref="C843:F843"/>
    <mergeCell ref="C876:F876"/>
    <mergeCell ref="C742:F742"/>
    <mergeCell ref="C744:F744"/>
    <mergeCell ref="C745:F745"/>
    <mergeCell ref="C746:F746"/>
    <mergeCell ref="C798:F798"/>
    <mergeCell ref="C782:F782"/>
    <mergeCell ref="C766:F766"/>
    <mergeCell ref="C765:F765"/>
    <mergeCell ref="C802:F802"/>
    <mergeCell ref="C1198:F1198"/>
    <mergeCell ref="C901:F901"/>
    <mergeCell ref="C768:F768"/>
    <mergeCell ref="C789:F789"/>
    <mergeCell ref="C816:F816"/>
    <mergeCell ref="C1341:F1341"/>
    <mergeCell ref="C1345:F1345"/>
    <mergeCell ref="C755:F755"/>
    <mergeCell ref="C790:F790"/>
    <mergeCell ref="C1314:F1314"/>
    <mergeCell ref="C1333:F1333"/>
    <mergeCell ref="C1273:F1273"/>
    <mergeCell ref="C1275:F1275"/>
    <mergeCell ref="C1252:F1252"/>
    <mergeCell ref="C1327:F1327"/>
    <mergeCell ref="C1305:F1305"/>
    <mergeCell ref="C1302:F1302"/>
    <mergeCell ref="C1288:F1288"/>
    <mergeCell ref="C1329:F1329"/>
    <mergeCell ref="C1005:F1005"/>
    <mergeCell ref="C1100:F1100"/>
    <mergeCell ref="C1076:F1076"/>
    <mergeCell ref="C1206:F1206"/>
    <mergeCell ref="C1207:F1207"/>
    <mergeCell ref="C885:F885"/>
    <mergeCell ref="C899:F899"/>
    <mergeCell ref="C1092:F1092"/>
    <mergeCell ref="C1095:F1095"/>
    <mergeCell ref="C1087:F1087"/>
    <mergeCell ref="C1128:F1128"/>
    <mergeCell ref="C1110:F1110"/>
    <mergeCell ref="C1159:F1159"/>
    <mergeCell ref="C1106:F1106"/>
    <mergeCell ref="C1112:F1112"/>
    <mergeCell ref="C1082:F1082"/>
    <mergeCell ref="C912:F912"/>
    <mergeCell ref="C973:F973"/>
    <mergeCell ref="C972:F972"/>
    <mergeCell ref="C933:F933"/>
    <mergeCell ref="C934:F934"/>
    <mergeCell ref="C969:F969"/>
    <mergeCell ref="C775:F775"/>
    <mergeCell ref="C783:F783"/>
    <mergeCell ref="C778:F778"/>
    <mergeCell ref="C773:F773"/>
    <mergeCell ref="C1340:F1340"/>
    <mergeCell ref="C1308:F1308"/>
    <mergeCell ref="C1332:F1332"/>
    <mergeCell ref="C1342:F1342"/>
    <mergeCell ref="C1221:F1221"/>
    <mergeCell ref="C1301:F1301"/>
    <mergeCell ref="C1276:F1276"/>
    <mergeCell ref="C1279:F1279"/>
    <mergeCell ref="C1255:F1255"/>
    <mergeCell ref="C1244:F1244"/>
    <mergeCell ref="C1311:F1311"/>
    <mergeCell ref="C1303:F1303"/>
    <mergeCell ref="C1251:F1251"/>
    <mergeCell ref="C1195:F1195"/>
    <mergeCell ref="C1192:F1192"/>
    <mergeCell ref="C1188:F1188"/>
    <mergeCell ref="C1193:F1193"/>
    <mergeCell ref="C1194:F1194"/>
    <mergeCell ref="C1222:F1222"/>
    <mergeCell ref="C1168:F1168"/>
    <mergeCell ref="C1077:F1077"/>
    <mergeCell ref="C1149:F1149"/>
    <mergeCell ref="C1117:F1117"/>
    <mergeCell ref="C1131:F1131"/>
    <mergeCell ref="C1102:F1102"/>
    <mergeCell ref="C1119:F1119"/>
    <mergeCell ref="C1120:F1120"/>
    <mergeCell ref="C1125:F1125"/>
    <mergeCell ref="C1595:D1595"/>
    <mergeCell ref="C1572:D1572"/>
    <mergeCell ref="C1610:D1610"/>
    <mergeCell ref="C1609:D1609"/>
    <mergeCell ref="C1601:D1601"/>
    <mergeCell ref="C1600:D1600"/>
    <mergeCell ref="C1398:F1398"/>
    <mergeCell ref="C1358:F1358"/>
    <mergeCell ref="C1355:F1355"/>
    <mergeCell ref="C1351:F1351"/>
    <mergeCell ref="C1356:F1356"/>
    <mergeCell ref="C1347:F1347"/>
    <mergeCell ref="C1346:F1346"/>
    <mergeCell ref="C1349:F1349"/>
    <mergeCell ref="C1335:F1335"/>
    <mergeCell ref="C1324:F1324"/>
    <mergeCell ref="C1343:F1343"/>
    <mergeCell ref="C1357:F1357"/>
    <mergeCell ref="C1566:D1566"/>
    <mergeCell ref="C1472:D1472"/>
    <mergeCell ref="C1599:D1599"/>
    <mergeCell ref="C1403:F1403"/>
    <mergeCell ref="C1531:D1531"/>
    <mergeCell ref="C1529:D1529"/>
    <mergeCell ref="C1524:D1524"/>
    <mergeCell ref="C1525:D1525"/>
    <mergeCell ref="C1446:D1446"/>
    <mergeCell ref="C1448:D1448"/>
    <mergeCell ref="C1465:D1465"/>
    <mergeCell ref="C1564:D1564"/>
    <mergeCell ref="C1500:D1500"/>
    <mergeCell ref="C1476:D1476"/>
    <mergeCell ref="C1641:D1641"/>
    <mergeCell ref="C1587:D1587"/>
    <mergeCell ref="C1549:D1549"/>
    <mergeCell ref="C1550:D1550"/>
    <mergeCell ref="C1536:D1536"/>
    <mergeCell ref="C1224:F1224"/>
    <mergeCell ref="C1240:F1240"/>
    <mergeCell ref="C1250:F1250"/>
    <mergeCell ref="C1557:D1557"/>
    <mergeCell ref="C1576:D1576"/>
    <mergeCell ref="C1368:F1368"/>
    <mergeCell ref="C1428:F1428"/>
    <mergeCell ref="C1421:F1421"/>
    <mergeCell ref="C1319:F1319"/>
    <mergeCell ref="C1259:F1259"/>
    <mergeCell ref="C1261:F1261"/>
    <mergeCell ref="C1274:F1274"/>
    <mergeCell ref="C1285:F1285"/>
    <mergeCell ref="C1614:D1614"/>
    <mergeCell ref="C1331:F1331"/>
    <mergeCell ref="C1350:F1350"/>
    <mergeCell ref="C1417:F1417"/>
    <mergeCell ref="C1416:F1416"/>
    <mergeCell ref="C1399:F1399"/>
    <mergeCell ref="C1411:F1411"/>
    <mergeCell ref="C1407:F1407"/>
    <mergeCell ref="C1410:F1410"/>
    <mergeCell ref="C1395:F1395"/>
    <mergeCell ref="C1521:D1521"/>
    <mergeCell ref="C1441:D1441"/>
    <mergeCell ref="C1483:D1483"/>
    <mergeCell ref="C1561:D1561"/>
    <mergeCell ref="C1623:D1623"/>
    <mergeCell ref="C1558:D1558"/>
    <mergeCell ref="C1560:D1560"/>
    <mergeCell ref="C1543:D1543"/>
    <mergeCell ref="C1556:D1556"/>
    <mergeCell ref="C1494:D1494"/>
    <mergeCell ref="C1032:F1032"/>
    <mergeCell ref="C1645:D1645"/>
    <mergeCell ref="C1418:F1418"/>
    <mergeCell ref="C1430:D1430"/>
    <mergeCell ref="C1176:F1176"/>
    <mergeCell ref="C1177:F1177"/>
    <mergeCell ref="C1089:F1089"/>
    <mergeCell ref="C1084:F1084"/>
    <mergeCell ref="C1069:F1069"/>
    <mergeCell ref="C1611:D1611"/>
    <mergeCell ref="C1622:D1622"/>
    <mergeCell ref="C1644:D1644"/>
    <mergeCell ref="C1630:D1630"/>
    <mergeCell ref="C1633:D1633"/>
    <mergeCell ref="C1635:D1635"/>
    <mergeCell ref="C1643:D1643"/>
    <mergeCell ref="C1621:D1621"/>
    <mergeCell ref="C1619:D1619"/>
    <mergeCell ref="C1616:D1616"/>
    <mergeCell ref="C1618:D1618"/>
    <mergeCell ref="C1217:F1217"/>
    <mergeCell ref="C1230:F1230"/>
    <mergeCell ref="C1617:D1617"/>
    <mergeCell ref="C1631:D1631"/>
    <mergeCell ref="C1632:D1632"/>
    <mergeCell ref="C1634:D1634"/>
    <mergeCell ref="C813:F813"/>
    <mergeCell ref="C817:F817"/>
    <mergeCell ref="C883:F883"/>
    <mergeCell ref="C820:F820"/>
    <mergeCell ref="C918:F918"/>
    <mergeCell ref="C872:F872"/>
    <mergeCell ref="C924:F924"/>
    <mergeCell ref="C902:F902"/>
    <mergeCell ref="C1649:D1649"/>
    <mergeCell ref="C1639:D1639"/>
    <mergeCell ref="C897:F897"/>
    <mergeCell ref="C898:F898"/>
    <mergeCell ref="C888:F888"/>
    <mergeCell ref="C896:F896"/>
    <mergeCell ref="C1648:D1648"/>
    <mergeCell ref="C1606:D1606"/>
    <mergeCell ref="C1602:D1602"/>
    <mergeCell ref="C1071:F1071"/>
    <mergeCell ref="C1061:F1061"/>
    <mergeCell ref="C1058:F1058"/>
    <mergeCell ref="C1081:F1081"/>
    <mergeCell ref="C1083:F1083"/>
    <mergeCell ref="C1088:F1088"/>
    <mergeCell ref="C1018:F1018"/>
    <mergeCell ref="C1132:F1132"/>
    <mergeCell ref="C1010:F1010"/>
    <mergeCell ref="C998:F998"/>
    <mergeCell ref="C999:F999"/>
    <mergeCell ref="C1042:F1042"/>
    <mergeCell ref="C966:F966"/>
    <mergeCell ref="C1023:E1023"/>
    <mergeCell ref="C1108:F1108"/>
    <mergeCell ref="C1181:F1181"/>
    <mergeCell ref="C1116:F1116"/>
    <mergeCell ref="C1059:F1059"/>
    <mergeCell ref="C1070:F1070"/>
    <mergeCell ref="C1113:F1113"/>
    <mergeCell ref="C850:F850"/>
    <mergeCell ref="C851:F851"/>
    <mergeCell ref="C852:F852"/>
    <mergeCell ref="C853:F853"/>
    <mergeCell ref="C917:F917"/>
    <mergeCell ref="C925:F925"/>
    <mergeCell ref="C921:F921"/>
    <mergeCell ref="C922:F922"/>
    <mergeCell ref="C889:F889"/>
    <mergeCell ref="C891:F891"/>
    <mergeCell ref="C892:F892"/>
    <mergeCell ref="C904:F904"/>
    <mergeCell ref="C926:F926"/>
    <mergeCell ref="C1139:F1139"/>
    <mergeCell ref="C1157:F1157"/>
    <mergeCell ref="C1066:F1066"/>
    <mergeCell ref="C1105:F1105"/>
    <mergeCell ref="C1140:F1140"/>
    <mergeCell ref="C1093:F1093"/>
    <mergeCell ref="C1138:F1138"/>
    <mergeCell ref="C1072:F1072"/>
    <mergeCell ref="C1014:F1014"/>
    <mergeCell ref="C1017:F1017"/>
    <mergeCell ref="C1004:F1004"/>
    <mergeCell ref="C989:F989"/>
    <mergeCell ref="C1094:F1094"/>
    <mergeCell ref="C1109:F1109"/>
    <mergeCell ref="C976:F976"/>
    <mergeCell ref="C147:F147"/>
    <mergeCell ref="C905:F905"/>
    <mergeCell ref="C906:F906"/>
    <mergeCell ref="C915:F915"/>
    <mergeCell ref="C970:F970"/>
    <mergeCell ref="C949:F949"/>
    <mergeCell ref="C955:F955"/>
    <mergeCell ref="C957:F957"/>
    <mergeCell ref="C953:F953"/>
    <mergeCell ref="C954:F954"/>
    <mergeCell ref="C903:F903"/>
    <mergeCell ref="C1666:D1666"/>
    <mergeCell ref="C996:F996"/>
    <mergeCell ref="C992:F992"/>
    <mergeCell ref="C1133:F1133"/>
    <mergeCell ref="C1163:F1163"/>
    <mergeCell ref="C1156:F1156"/>
    <mergeCell ref="C1236:F1236"/>
    <mergeCell ref="C1228:F1228"/>
    <mergeCell ref="C1227:F1227"/>
    <mergeCell ref="C1225:F1225"/>
    <mergeCell ref="C1098:F1098"/>
    <mergeCell ref="C1063:F1063"/>
    <mergeCell ref="C1203:F1203"/>
    <mergeCell ref="C1143:F1143"/>
    <mergeCell ref="C1158:F1158"/>
    <mergeCell ref="C1002:F1002"/>
    <mergeCell ref="C977:F977"/>
    <mergeCell ref="C1148:F1148"/>
    <mergeCell ref="C1057:F1057"/>
    <mergeCell ref="C1182:F1182"/>
    <mergeCell ref="C995:F995"/>
    <mergeCell ref="C941:F941"/>
    <mergeCell ref="C927:F927"/>
    <mergeCell ref="C1186:F1186"/>
    <mergeCell ref="C1180:F1180"/>
    <mergeCell ref="C1164:F1164"/>
    <mergeCell ref="C994:F994"/>
    <mergeCell ref="C1012:F1012"/>
    <mergeCell ref="C1103:F1103"/>
    <mergeCell ref="F1023:F1024"/>
    <mergeCell ref="C1025:F1025"/>
    <mergeCell ref="C1041:F1041"/>
    <mergeCell ref="C143:F143"/>
    <mergeCell ref="C144:F144"/>
    <mergeCell ref="C145:F145"/>
    <mergeCell ref="C1033:F1033"/>
    <mergeCell ref="C793:F793"/>
    <mergeCell ref="C946:F946"/>
    <mergeCell ref="C762:F762"/>
    <mergeCell ref="C985:F985"/>
    <mergeCell ref="C982:F982"/>
    <mergeCell ref="C870:F870"/>
    <mergeCell ref="C920:F920"/>
    <mergeCell ref="C776:F776"/>
    <mergeCell ref="C919:F919"/>
    <mergeCell ref="C804:F804"/>
    <mergeCell ref="C823:F823"/>
    <mergeCell ref="C809:F809"/>
    <mergeCell ref="C886:F886"/>
    <mergeCell ref="C871:F871"/>
    <mergeCell ref="C979:F979"/>
    <mergeCell ref="C978:F978"/>
    <mergeCell ref="C1048:F1048"/>
    <mergeCell ref="C1045:F1045"/>
    <mergeCell ref="C1054:F1054"/>
    <mergeCell ref="C1044:F1044"/>
    <mergeCell ref="C1052:F1052"/>
    <mergeCell ref="C991:F991"/>
    <mergeCell ref="C146:F146"/>
    <mergeCell ref="C814:F814"/>
    <mergeCell ref="C819:F819"/>
    <mergeCell ref="C974:F974"/>
    <mergeCell ref="C1908:F1908"/>
    <mergeCell ref="C855:F855"/>
    <mergeCell ref="C856:F856"/>
    <mergeCell ref="C857:F857"/>
    <mergeCell ref="C858:F858"/>
    <mergeCell ref="C859:F859"/>
    <mergeCell ref="C860:F860"/>
    <mergeCell ref="C861:F861"/>
    <mergeCell ref="C862:F862"/>
    <mergeCell ref="C863:F863"/>
    <mergeCell ref="C864:F864"/>
    <mergeCell ref="C865:F865"/>
    <mergeCell ref="C866:F866"/>
    <mergeCell ref="C867:F867"/>
    <mergeCell ref="C868:F868"/>
    <mergeCell ref="C869:F869"/>
    <mergeCell ref="C893:F893"/>
    <mergeCell ref="C894:F894"/>
    <mergeCell ref="C932:F932"/>
    <mergeCell ref="C916:F916"/>
    <mergeCell ref="C907:F907"/>
    <mergeCell ref="C1001:F1001"/>
    <mergeCell ref="C1053:F1053"/>
    <mergeCell ref="C1146:F1146"/>
    <mergeCell ref="C1006:F1006"/>
    <mergeCell ref="C1009:F1009"/>
    <mergeCell ref="C1007:F1007"/>
    <mergeCell ref="C1171:F1171"/>
    <mergeCell ref="C1011:F1011"/>
    <mergeCell ref="C1086:F1086"/>
    <mergeCell ref="C1178:F1178"/>
    <mergeCell ref="C1169:F1169"/>
    <mergeCell ref="C987:F987"/>
    <mergeCell ref="C1135:F1135"/>
    <mergeCell ref="C1036:F1036"/>
    <mergeCell ref="C1028:F1028"/>
    <mergeCell ref="C1026:F1026"/>
    <mergeCell ref="C1015:F1015"/>
    <mergeCell ref="C1027:F1027"/>
    <mergeCell ref="C1024:E1024"/>
    <mergeCell ref="C1154:F1154"/>
    <mergeCell ref="C988:F988"/>
    <mergeCell ref="C993:F993"/>
    <mergeCell ref="C1008:F1008"/>
    <mergeCell ref="C1000:F1000"/>
    <mergeCell ref="C1013:F1013"/>
    <mergeCell ref="C1019:F1019"/>
    <mergeCell ref="C1022:F1022"/>
    <mergeCell ref="C1029:F1029"/>
    <mergeCell ref="C1038:F1038"/>
    <mergeCell ref="C1020:F1020"/>
    <mergeCell ref="C1039:F1039"/>
    <mergeCell ref="C1021:F1021"/>
    <mergeCell ref="C1142:F1142"/>
  </mergeCells>
  <phoneticPr fontId="0" type="noConversion"/>
  <hyperlinks>
    <hyperlink ref="C2036" location="_ftn1" display="_ftn1"/>
  </hyperlinks>
  <printOptions horizontalCentered="1"/>
  <pageMargins left="0.7" right="0.7" top="0.75" bottom="0.75" header="0.3" footer="0.3"/>
  <pageSetup paperSize="9" fitToHeight="0" orientation="landscape" r:id="rId1"/>
  <headerFooter alignWithMargins="0">
    <oddFooter>Страница &amp;P из &amp;N</oddFooter>
  </headerFooter>
  <ignoredErrors>
    <ignoredError sqref="B936 B952:B95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U33" sqref="U33"/>
    </sheetView>
  </sheetViews>
  <sheetFormatPr defaultRowHeight="12.75" x14ac:dyDescent="0.2"/>
  <cols>
    <col min="3" max="3" width="8.85546875" customWidth="1"/>
    <col min="4" max="4" width="15" customWidth="1"/>
  </cols>
  <sheetData>
    <row r="1" spans="1:5" x14ac:dyDescent="0.2">
      <c r="A1" s="20"/>
      <c r="B1" s="23"/>
      <c r="C1" s="23"/>
      <c r="D1" s="23"/>
      <c r="E1" s="24"/>
    </row>
    <row r="2" spans="1:5" ht="14.25" x14ac:dyDescent="0.2">
      <c r="A2" s="25"/>
      <c r="B2" s="23"/>
      <c r="C2" s="23"/>
      <c r="D2" s="23"/>
      <c r="E2" s="24"/>
    </row>
    <row r="3" spans="1:5" ht="14.25" x14ac:dyDescent="0.2">
      <c r="A3" s="26"/>
      <c r="B3" s="23"/>
      <c r="C3" s="23"/>
      <c r="D3" s="23"/>
      <c r="E3" s="24"/>
    </row>
    <row r="4" spans="1:5" x14ac:dyDescent="0.2">
      <c r="A4" s="23"/>
      <c r="B4" s="23"/>
      <c r="C4" s="23"/>
      <c r="D4" s="23"/>
      <c r="E4" s="24"/>
    </row>
    <row r="5" spans="1:5" x14ac:dyDescent="0.2">
      <c r="A5" s="23"/>
      <c r="B5" s="23"/>
      <c r="C5" s="23"/>
      <c r="D5" s="23"/>
      <c r="E5" s="24"/>
    </row>
    <row r="7" spans="1:5" ht="15" x14ac:dyDescent="0.2">
      <c r="A7" s="21"/>
    </row>
    <row r="8" spans="1:5" ht="15" x14ac:dyDescent="0.2">
      <c r="A8" s="21"/>
    </row>
    <row r="9" spans="1:5" ht="15" x14ac:dyDescent="0.2">
      <c r="A9" s="21"/>
    </row>
    <row r="10" spans="1:5" ht="15" x14ac:dyDescent="0.25">
      <c r="A10" s="22"/>
    </row>
  </sheetData>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Прейскурант</vt:lpstr>
      <vt:lpstr>Лист1</vt:lpstr>
      <vt:lpstr>Прейскурант!_ftnref1</vt:lpstr>
      <vt:lpstr>Прейскурант!Область_печати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KOYUS</dc:creator>
  <cp:lastModifiedBy>user</cp:lastModifiedBy>
  <cp:lastPrinted>2023-12-26T06:35:56Z</cp:lastPrinted>
  <dcterms:created xsi:type="dcterms:W3CDTF">2003-04-22T05:33:59Z</dcterms:created>
  <dcterms:modified xsi:type="dcterms:W3CDTF">2026-01-30T08:55:42Z</dcterms:modified>
</cp:coreProperties>
</file>